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56" windowWidth="12300" windowHeight="9612" activeTab="0"/>
  </bookViews>
  <sheets>
    <sheet name="01.07.2012" sheetId="1" r:id="rId1"/>
  </sheets>
  <definedNames>
    <definedName name="_xlnm.Print_Area" localSheetId="0">'01.07.2012'!$A$1:$J$170</definedName>
  </definedNames>
  <calcPr fullCalcOnLoad="1"/>
</workbook>
</file>

<file path=xl/sharedStrings.xml><?xml version="1.0" encoding="utf-8"?>
<sst xmlns="http://schemas.openxmlformats.org/spreadsheetml/2006/main" count="311" uniqueCount="47">
  <si>
    <t>1.</t>
  </si>
  <si>
    <t>1.2</t>
  </si>
  <si>
    <t>услуги по передаче</t>
  </si>
  <si>
    <t>Диапазоны напряжения</t>
  </si>
  <si>
    <t>ВН</t>
  </si>
  <si>
    <t>СН1</t>
  </si>
  <si>
    <t>СН2</t>
  </si>
  <si>
    <t>НН</t>
  </si>
  <si>
    <t>Единицы измерения</t>
  </si>
  <si>
    <t>Наименование показателя</t>
  </si>
  <si>
    <t>услуги, оказываемые ЗАО "ЦФР"</t>
  </si>
  <si>
    <t>услуги коммерческого оператора, оказываемые ОАО "АТС"</t>
  </si>
  <si>
    <t>№п/п</t>
  </si>
  <si>
    <t>ставка на оплату технологического расхода (потерь) в электрических сетях</t>
  </si>
  <si>
    <t>Ставка за содержание электрических сетей</t>
  </si>
  <si>
    <t>руб./МВт мес</t>
  </si>
  <si>
    <t>ОАО "Мордовская энергосбытовая компания"</t>
  </si>
  <si>
    <t>Плата за регулируемые услуги в одноставочном выражении</t>
  </si>
  <si>
    <t>Плата за регулируемые услуги в двухставочном выражении</t>
  </si>
  <si>
    <t>ООО "Электросбытовая компания "Ватт -Электросбыт"</t>
  </si>
  <si>
    <t>2.</t>
  </si>
  <si>
    <t>3.</t>
  </si>
  <si>
    <t>ООО "РУСЭНЕРГОСБЫТ"</t>
  </si>
  <si>
    <t>1.1.</t>
  </si>
  <si>
    <t>2.2.</t>
  </si>
  <si>
    <t>2.1.</t>
  </si>
  <si>
    <t>3.1.</t>
  </si>
  <si>
    <t>3.2.</t>
  </si>
  <si>
    <t>Плата за регулируемые услуги, в т.ч.</t>
  </si>
  <si>
    <t>Плата за регулируемые услуги, дифференцированные по зонам суток</t>
  </si>
  <si>
    <t>1.3</t>
  </si>
  <si>
    <t>Ночная зона</t>
  </si>
  <si>
    <t>2.3</t>
  </si>
  <si>
    <t>3.3</t>
  </si>
  <si>
    <t>услуги по оперативно - диспетчерскому управлению, оказываемые ОАО "Системный оператор Единой энергетической системы"</t>
  </si>
  <si>
    <t>сбытовая надбавка</t>
  </si>
  <si>
    <t xml:space="preserve">Пиковая зона </t>
  </si>
  <si>
    <t xml:space="preserve">Полупиковая зона </t>
  </si>
  <si>
    <t>руб/МВт*ч</t>
  </si>
  <si>
    <t>ОАО "Оборонэнергосбыт"</t>
  </si>
  <si>
    <t>Плата за регулируемые услуги, оказание которых неразрывно связано с процессом снабжения потребителей электрической энергией Республики Мордовия, отпускаемой гарантирующими поставщиками с "01" июля  2012 г.</t>
  </si>
  <si>
    <t>А.В.Егорычев</t>
  </si>
  <si>
    <t xml:space="preserve">Министр </t>
  </si>
  <si>
    <t>4.</t>
  </si>
  <si>
    <t>4.2.</t>
  </si>
  <si>
    <t>4.3</t>
  </si>
  <si>
    <t>4.1.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</si>
</sst>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70"/>
  <sheetViews>
    <sheetView tabSelected="1" view="pageBreakPreview" zoomScale="60" zoomScalePageLayoutView="0" workbookViewId="0" topLeftCell="A55">
      <selection activeCell="I127" sqref="I127"/>
    </sheetView>
  </sheetViews>
  <sheetFormatPr defaultColWidth="9.00390625" defaultRowHeight="12.75"/>
  <cols>
    <col min="1" max="1" width="5.375" style="0" customWidth="1"/>
    <col min="2" max="3" width="8.875" style="0" hidden="1" customWidth="1"/>
    <col min="4" max="4" width="7.375" style="1" customWidth="1"/>
    <col min="5" max="5" width="35.50390625" style="1" customWidth="1"/>
    <col min="6" max="6" width="19.00390625" style="1" customWidth="1"/>
    <col min="7" max="7" width="14.00390625" style="1" customWidth="1"/>
    <col min="8" max="8" width="11.625" style="1" customWidth="1"/>
    <col min="9" max="10" width="13.125" style="1" customWidth="1"/>
  </cols>
  <sheetData>
    <row r="1" spans="4:10" s="4" customFormat="1" ht="37.5" customHeight="1">
      <c r="D1" s="24" t="s">
        <v>40</v>
      </c>
      <c r="E1" s="24"/>
      <c r="F1" s="24"/>
      <c r="G1" s="24"/>
      <c r="H1" s="24"/>
      <c r="I1" s="24"/>
      <c r="J1" s="24"/>
    </row>
    <row r="2" spans="4:10" s="4" customFormat="1" ht="13.5">
      <c r="D2" s="25" t="s">
        <v>12</v>
      </c>
      <c r="E2" s="25" t="s">
        <v>9</v>
      </c>
      <c r="F2" s="25" t="s">
        <v>8</v>
      </c>
      <c r="G2" s="25" t="s">
        <v>3</v>
      </c>
      <c r="H2" s="25"/>
      <c r="I2" s="25"/>
      <c r="J2" s="25"/>
    </row>
    <row r="3" spans="4:10" s="4" customFormat="1" ht="13.5">
      <c r="D3" s="25"/>
      <c r="E3" s="25"/>
      <c r="F3" s="25"/>
      <c r="G3" s="3" t="s">
        <v>4</v>
      </c>
      <c r="H3" s="3" t="s">
        <v>5</v>
      </c>
      <c r="I3" s="3" t="s">
        <v>6</v>
      </c>
      <c r="J3" s="3" t="s">
        <v>7</v>
      </c>
    </row>
    <row r="4" spans="4:10" s="4" customFormat="1" ht="13.5">
      <c r="D4" s="21"/>
      <c r="E4" s="22"/>
      <c r="F4" s="22"/>
      <c r="G4" s="22"/>
      <c r="H4" s="22"/>
      <c r="I4" s="22"/>
      <c r="J4" s="23"/>
    </row>
    <row r="5" spans="4:10" s="4" customFormat="1" ht="13.5">
      <c r="D5" s="3" t="s">
        <v>0</v>
      </c>
      <c r="E5" s="18" t="s">
        <v>16</v>
      </c>
      <c r="F5" s="19"/>
      <c r="G5" s="19"/>
      <c r="H5" s="19"/>
      <c r="I5" s="19"/>
      <c r="J5" s="20"/>
    </row>
    <row r="6" spans="4:10" s="4" customFormat="1" ht="13.5">
      <c r="D6" s="21"/>
      <c r="E6" s="22"/>
      <c r="F6" s="22"/>
      <c r="G6" s="22"/>
      <c r="H6" s="22"/>
      <c r="I6" s="22"/>
      <c r="J6" s="23"/>
    </row>
    <row r="7" spans="4:10" s="4" customFormat="1" ht="13.5">
      <c r="D7" s="9" t="s">
        <v>23</v>
      </c>
      <c r="E7" s="15" t="s">
        <v>17</v>
      </c>
      <c r="F7" s="16"/>
      <c r="G7" s="16"/>
      <c r="H7" s="16"/>
      <c r="I7" s="16"/>
      <c r="J7" s="17"/>
    </row>
    <row r="8" spans="4:10" s="4" customFormat="1" ht="13.5">
      <c r="D8" s="9"/>
      <c r="E8" s="3" t="s">
        <v>28</v>
      </c>
      <c r="F8" s="3" t="s">
        <v>38</v>
      </c>
      <c r="G8" s="6">
        <f>G9+G10+G12+G13</f>
        <v>1196.533</v>
      </c>
      <c r="H8" s="6">
        <f>H9+H10+H12+H13</f>
        <v>1750.3929999999998</v>
      </c>
      <c r="I8" s="6">
        <f>I9+I10+I12+I13</f>
        <v>1974.0729999999999</v>
      </c>
      <c r="J8" s="6">
        <f>J9+J10+J12+J13</f>
        <v>2351.853</v>
      </c>
    </row>
    <row r="9" spans="4:10" s="4" customFormat="1" ht="13.5">
      <c r="D9" s="9"/>
      <c r="E9" s="3" t="s">
        <v>35</v>
      </c>
      <c r="F9" s="3" t="s">
        <v>38</v>
      </c>
      <c r="G9" s="10">
        <v>118.33</v>
      </c>
      <c r="H9" s="10">
        <f>G9</f>
        <v>118.33</v>
      </c>
      <c r="I9" s="10">
        <f>H9</f>
        <v>118.33</v>
      </c>
      <c r="J9" s="10">
        <f>I9</f>
        <v>118.33</v>
      </c>
    </row>
    <row r="10" spans="4:10" s="4" customFormat="1" ht="14.25" customHeight="1">
      <c r="D10" s="9"/>
      <c r="E10" s="3" t="s">
        <v>2</v>
      </c>
      <c r="F10" s="3" t="s">
        <v>38</v>
      </c>
      <c r="G10" s="10">
        <v>1076</v>
      </c>
      <c r="H10" s="10">
        <v>1629.86</v>
      </c>
      <c r="I10" s="10">
        <v>1853.54</v>
      </c>
      <c r="J10" s="10">
        <v>2231.32</v>
      </c>
    </row>
    <row r="11" spans="4:14" s="4" customFormat="1" ht="13.5" hidden="1">
      <c r="D11" s="9"/>
      <c r="E11" s="3" t="s">
        <v>10</v>
      </c>
      <c r="F11" s="3" t="s">
        <v>38</v>
      </c>
      <c r="G11" s="7">
        <v>0.239</v>
      </c>
      <c r="H11" s="7">
        <v>0.239</v>
      </c>
      <c r="I11" s="7">
        <v>0.239</v>
      </c>
      <c r="J11" s="7">
        <v>0.239</v>
      </c>
      <c r="N11" s="12"/>
    </row>
    <row r="12" spans="4:10" s="4" customFormat="1" ht="27">
      <c r="D12" s="9"/>
      <c r="E12" s="3" t="s">
        <v>11</v>
      </c>
      <c r="F12" s="3" t="s">
        <v>38</v>
      </c>
      <c r="G12" s="11">
        <v>0.75</v>
      </c>
      <c r="H12" s="11">
        <f aca="true" t="shared" si="0" ref="H12:J13">G12</f>
        <v>0.75</v>
      </c>
      <c r="I12" s="11">
        <f t="shared" si="0"/>
        <v>0.75</v>
      </c>
      <c r="J12" s="11">
        <f t="shared" si="0"/>
        <v>0.75</v>
      </c>
    </row>
    <row r="13" spans="4:10" s="4" customFormat="1" ht="69">
      <c r="D13" s="9"/>
      <c r="E13" s="3" t="s">
        <v>34</v>
      </c>
      <c r="F13" s="3" t="s">
        <v>38</v>
      </c>
      <c r="G13" s="7">
        <v>1.453</v>
      </c>
      <c r="H13" s="7">
        <f t="shared" si="0"/>
        <v>1.453</v>
      </c>
      <c r="I13" s="7">
        <f t="shared" si="0"/>
        <v>1.453</v>
      </c>
      <c r="J13" s="7">
        <f t="shared" si="0"/>
        <v>1.453</v>
      </c>
    </row>
    <row r="14" spans="4:10" s="4" customFormat="1" ht="13.5">
      <c r="D14" s="8"/>
      <c r="E14" s="5"/>
      <c r="F14" s="5"/>
      <c r="G14" s="5"/>
      <c r="H14" s="5"/>
      <c r="I14" s="5"/>
      <c r="J14" s="5"/>
    </row>
    <row r="15" spans="4:10" s="4" customFormat="1" ht="13.5">
      <c r="D15" s="26" t="s">
        <v>12</v>
      </c>
      <c r="E15" s="25" t="s">
        <v>9</v>
      </c>
      <c r="F15" s="25" t="s">
        <v>8</v>
      </c>
      <c r="G15" s="25" t="s">
        <v>3</v>
      </c>
      <c r="H15" s="25"/>
      <c r="I15" s="25"/>
      <c r="J15" s="25"/>
    </row>
    <row r="16" spans="4:10" s="4" customFormat="1" ht="13.5">
      <c r="D16" s="26"/>
      <c r="E16" s="25"/>
      <c r="F16" s="25"/>
      <c r="G16" s="3" t="s">
        <v>4</v>
      </c>
      <c r="H16" s="3" t="s">
        <v>5</v>
      </c>
      <c r="I16" s="3" t="s">
        <v>6</v>
      </c>
      <c r="J16" s="3" t="s">
        <v>7</v>
      </c>
    </row>
    <row r="17" spans="4:13" s="4" customFormat="1" ht="13.5">
      <c r="D17" s="9" t="s">
        <v>1</v>
      </c>
      <c r="E17" s="15" t="s">
        <v>18</v>
      </c>
      <c r="F17" s="16"/>
      <c r="G17" s="16"/>
      <c r="H17" s="16"/>
      <c r="I17" s="16"/>
      <c r="J17" s="17"/>
      <c r="M17" s="13"/>
    </row>
    <row r="18" spans="4:10" s="4" customFormat="1" ht="27">
      <c r="D18" s="9"/>
      <c r="E18" s="3" t="s">
        <v>14</v>
      </c>
      <c r="F18" s="3" t="s">
        <v>15</v>
      </c>
      <c r="G18" s="10">
        <v>565866.69</v>
      </c>
      <c r="H18" s="10">
        <v>317673.8</v>
      </c>
      <c r="I18" s="10">
        <v>422436.61</v>
      </c>
      <c r="J18" s="10">
        <v>547353.47</v>
      </c>
    </row>
    <row r="19" spans="4:10" s="4" customFormat="1" ht="13.5">
      <c r="D19" s="9"/>
      <c r="E19" s="3" t="s">
        <v>28</v>
      </c>
      <c r="F19" s="3" t="s">
        <v>38</v>
      </c>
      <c r="G19" s="7">
        <f>G20+G21+G23+G24</f>
        <v>279.53299999999996</v>
      </c>
      <c r="H19" s="7">
        <f>H20+H21+H23+H24</f>
        <v>351.77299999999997</v>
      </c>
      <c r="I19" s="7">
        <f>I20+I21+I23+I24</f>
        <v>417.693</v>
      </c>
      <c r="J19" s="7">
        <f>J20+J21+J23+J24</f>
        <v>806.293</v>
      </c>
    </row>
    <row r="20" spans="4:10" s="4" customFormat="1" ht="13.5">
      <c r="D20" s="9"/>
      <c r="E20" s="3" t="s">
        <v>35</v>
      </c>
      <c r="F20" s="3" t="s">
        <v>38</v>
      </c>
      <c r="G20" s="11">
        <v>118.33</v>
      </c>
      <c r="H20" s="11">
        <f>G20</f>
        <v>118.33</v>
      </c>
      <c r="I20" s="11">
        <f>H20</f>
        <v>118.33</v>
      </c>
      <c r="J20" s="11">
        <f>I20</f>
        <v>118.33</v>
      </c>
    </row>
    <row r="21" spans="4:10" s="4" customFormat="1" ht="41.25">
      <c r="D21" s="9"/>
      <c r="E21" s="3" t="s">
        <v>13</v>
      </c>
      <c r="F21" s="3" t="s">
        <v>38</v>
      </c>
      <c r="G21" s="11">
        <v>159</v>
      </c>
      <c r="H21" s="11">
        <v>231.24</v>
      </c>
      <c r="I21" s="11">
        <v>297.16</v>
      </c>
      <c r="J21" s="11">
        <v>685.76</v>
      </c>
    </row>
    <row r="22" spans="4:10" s="4" customFormat="1" ht="13.5" hidden="1">
      <c r="D22" s="9"/>
      <c r="E22" s="3" t="s">
        <v>10</v>
      </c>
      <c r="F22" s="3" t="s">
        <v>38</v>
      </c>
      <c r="G22" s="11">
        <f aca="true" t="shared" si="1" ref="G22:J24">G11</f>
        <v>0.239</v>
      </c>
      <c r="H22" s="11">
        <f t="shared" si="1"/>
        <v>0.239</v>
      </c>
      <c r="I22" s="11">
        <f t="shared" si="1"/>
        <v>0.239</v>
      </c>
      <c r="J22" s="11">
        <f t="shared" si="1"/>
        <v>0.239</v>
      </c>
    </row>
    <row r="23" spans="4:10" s="4" customFormat="1" ht="27">
      <c r="D23" s="9"/>
      <c r="E23" s="3" t="s">
        <v>11</v>
      </c>
      <c r="F23" s="3" t="s">
        <v>38</v>
      </c>
      <c r="G23" s="11">
        <f t="shared" si="1"/>
        <v>0.75</v>
      </c>
      <c r="H23" s="11">
        <f t="shared" si="1"/>
        <v>0.75</v>
      </c>
      <c r="I23" s="11">
        <f t="shared" si="1"/>
        <v>0.75</v>
      </c>
      <c r="J23" s="11">
        <f t="shared" si="1"/>
        <v>0.75</v>
      </c>
    </row>
    <row r="24" spans="4:10" s="4" customFormat="1" ht="69">
      <c r="D24" s="9"/>
      <c r="E24" s="3" t="s">
        <v>34</v>
      </c>
      <c r="F24" s="3" t="s">
        <v>38</v>
      </c>
      <c r="G24" s="7">
        <f t="shared" si="1"/>
        <v>1.453</v>
      </c>
      <c r="H24" s="7">
        <f t="shared" si="1"/>
        <v>1.453</v>
      </c>
      <c r="I24" s="7">
        <f t="shared" si="1"/>
        <v>1.453</v>
      </c>
      <c r="J24" s="7">
        <f t="shared" si="1"/>
        <v>1.453</v>
      </c>
    </row>
    <row r="25" spans="4:10" s="4" customFormat="1" ht="13.5">
      <c r="D25" s="9" t="s">
        <v>30</v>
      </c>
      <c r="E25" s="15" t="s">
        <v>29</v>
      </c>
      <c r="F25" s="16"/>
      <c r="G25" s="16"/>
      <c r="H25" s="16"/>
      <c r="I25" s="16"/>
      <c r="J25" s="17"/>
    </row>
    <row r="26" spans="4:10" s="4" customFormat="1" ht="13.5">
      <c r="D26" s="9"/>
      <c r="E26" s="15" t="s">
        <v>31</v>
      </c>
      <c r="F26" s="16"/>
      <c r="G26" s="16"/>
      <c r="H26" s="16"/>
      <c r="I26" s="16"/>
      <c r="J26" s="17"/>
    </row>
    <row r="27" spans="4:10" s="4" customFormat="1" ht="13.5">
      <c r="D27" s="9"/>
      <c r="E27" s="3" t="s">
        <v>28</v>
      </c>
      <c r="F27" s="3" t="s">
        <v>38</v>
      </c>
      <c r="G27" s="6">
        <f>G28+G29+G31+G32</f>
        <v>1196.533</v>
      </c>
      <c r="H27" s="6">
        <f>H28+H29+H31+H32</f>
        <v>1750.3929999999998</v>
      </c>
      <c r="I27" s="6">
        <f>I28+I29+I31+I32</f>
        <v>1974.0729999999999</v>
      </c>
      <c r="J27" s="6">
        <f>J28+J29+J31+J32</f>
        <v>2351.853</v>
      </c>
    </row>
    <row r="28" spans="4:10" s="4" customFormat="1" ht="13.5">
      <c r="D28" s="9"/>
      <c r="E28" s="3" t="s">
        <v>35</v>
      </c>
      <c r="F28" s="3" t="s">
        <v>38</v>
      </c>
      <c r="G28" s="10">
        <v>118.33</v>
      </c>
      <c r="H28" s="10">
        <f>G28</f>
        <v>118.33</v>
      </c>
      <c r="I28" s="10">
        <f>H28</f>
        <v>118.33</v>
      </c>
      <c r="J28" s="10">
        <f>I28</f>
        <v>118.33</v>
      </c>
    </row>
    <row r="29" spans="4:10" s="4" customFormat="1" ht="13.5">
      <c r="D29" s="9"/>
      <c r="E29" s="3" t="s">
        <v>2</v>
      </c>
      <c r="F29" s="3" t="s">
        <v>38</v>
      </c>
      <c r="G29" s="10">
        <f>G10</f>
        <v>1076</v>
      </c>
      <c r="H29" s="10">
        <f>H10</f>
        <v>1629.86</v>
      </c>
      <c r="I29" s="10">
        <f>I10</f>
        <v>1853.54</v>
      </c>
      <c r="J29" s="10">
        <f>J10</f>
        <v>2231.32</v>
      </c>
    </row>
    <row r="30" spans="4:10" s="4" customFormat="1" ht="13.5" hidden="1">
      <c r="D30" s="9"/>
      <c r="E30" s="3" t="s">
        <v>10</v>
      </c>
      <c r="F30" s="3" t="s">
        <v>38</v>
      </c>
      <c r="G30" s="10">
        <f aca="true" t="shared" si="2" ref="G30:J32">G22</f>
        <v>0.239</v>
      </c>
      <c r="H30" s="10">
        <f t="shared" si="2"/>
        <v>0.239</v>
      </c>
      <c r="I30" s="10">
        <f t="shared" si="2"/>
        <v>0.239</v>
      </c>
      <c r="J30" s="10">
        <f t="shared" si="2"/>
        <v>0.239</v>
      </c>
    </row>
    <row r="31" spans="4:10" s="4" customFormat="1" ht="27">
      <c r="D31" s="9"/>
      <c r="E31" s="3" t="s">
        <v>11</v>
      </c>
      <c r="F31" s="3" t="s">
        <v>38</v>
      </c>
      <c r="G31" s="10">
        <f t="shared" si="2"/>
        <v>0.75</v>
      </c>
      <c r="H31" s="10">
        <f t="shared" si="2"/>
        <v>0.75</v>
      </c>
      <c r="I31" s="10">
        <f t="shared" si="2"/>
        <v>0.75</v>
      </c>
      <c r="J31" s="10">
        <f t="shared" si="2"/>
        <v>0.75</v>
      </c>
    </row>
    <row r="32" spans="4:10" s="4" customFormat="1" ht="69">
      <c r="D32" s="9"/>
      <c r="E32" s="3" t="s">
        <v>34</v>
      </c>
      <c r="F32" s="3" t="s">
        <v>38</v>
      </c>
      <c r="G32" s="6">
        <f t="shared" si="2"/>
        <v>1.453</v>
      </c>
      <c r="H32" s="6">
        <f t="shared" si="2"/>
        <v>1.453</v>
      </c>
      <c r="I32" s="6">
        <f t="shared" si="2"/>
        <v>1.453</v>
      </c>
      <c r="J32" s="6">
        <f t="shared" si="2"/>
        <v>1.453</v>
      </c>
    </row>
    <row r="33" spans="4:10" s="4" customFormat="1" ht="13.5">
      <c r="D33" s="9"/>
      <c r="E33" s="15" t="s">
        <v>37</v>
      </c>
      <c r="F33" s="16"/>
      <c r="G33" s="16"/>
      <c r="H33" s="16"/>
      <c r="I33" s="16"/>
      <c r="J33" s="17"/>
    </row>
    <row r="34" spans="4:10" s="4" customFormat="1" ht="13.5">
      <c r="D34" s="9"/>
      <c r="E34" s="3" t="s">
        <v>28</v>
      </c>
      <c r="F34" s="3" t="s">
        <v>38</v>
      </c>
      <c r="G34" s="6">
        <f>G35+G36+G38+G39</f>
        <v>1196.533</v>
      </c>
      <c r="H34" s="6">
        <f>H35+H36+H38+H39</f>
        <v>1750.3929999999998</v>
      </c>
      <c r="I34" s="6">
        <f>I35+I36+I38+I39</f>
        <v>1974.0729999999999</v>
      </c>
      <c r="J34" s="6">
        <f>J35+J36+J38+J39</f>
        <v>2351.853</v>
      </c>
    </row>
    <row r="35" spans="4:10" s="4" customFormat="1" ht="13.5">
      <c r="D35" s="9"/>
      <c r="E35" s="3" t="s">
        <v>35</v>
      </c>
      <c r="F35" s="3" t="s">
        <v>38</v>
      </c>
      <c r="G35" s="10">
        <v>118.33</v>
      </c>
      <c r="H35" s="10">
        <f>G35</f>
        <v>118.33</v>
      </c>
      <c r="I35" s="10">
        <f>H35</f>
        <v>118.33</v>
      </c>
      <c r="J35" s="10">
        <f>I35</f>
        <v>118.33</v>
      </c>
    </row>
    <row r="36" spans="4:10" s="4" customFormat="1" ht="13.5">
      <c r="D36" s="9"/>
      <c r="E36" s="3" t="s">
        <v>2</v>
      </c>
      <c r="F36" s="3" t="s">
        <v>38</v>
      </c>
      <c r="G36" s="10">
        <f aca="true" t="shared" si="3" ref="G36:J39">G29</f>
        <v>1076</v>
      </c>
      <c r="H36" s="10">
        <f t="shared" si="3"/>
        <v>1629.86</v>
      </c>
      <c r="I36" s="10">
        <f t="shared" si="3"/>
        <v>1853.54</v>
      </c>
      <c r="J36" s="10">
        <f t="shared" si="3"/>
        <v>2231.32</v>
      </c>
    </row>
    <row r="37" spans="4:10" s="4" customFormat="1" ht="13.5" hidden="1">
      <c r="D37" s="9"/>
      <c r="E37" s="3" t="s">
        <v>10</v>
      </c>
      <c r="F37" s="3" t="s">
        <v>38</v>
      </c>
      <c r="G37" s="10">
        <f t="shared" si="3"/>
        <v>0.239</v>
      </c>
      <c r="H37" s="10">
        <f t="shared" si="3"/>
        <v>0.239</v>
      </c>
      <c r="I37" s="10">
        <f t="shared" si="3"/>
        <v>0.239</v>
      </c>
      <c r="J37" s="10">
        <f t="shared" si="3"/>
        <v>0.239</v>
      </c>
    </row>
    <row r="38" spans="4:10" s="4" customFormat="1" ht="27">
      <c r="D38" s="9"/>
      <c r="E38" s="3" t="s">
        <v>11</v>
      </c>
      <c r="F38" s="3" t="s">
        <v>38</v>
      </c>
      <c r="G38" s="10">
        <f t="shared" si="3"/>
        <v>0.75</v>
      </c>
      <c r="H38" s="10">
        <f t="shared" si="3"/>
        <v>0.75</v>
      </c>
      <c r="I38" s="10">
        <f t="shared" si="3"/>
        <v>0.75</v>
      </c>
      <c r="J38" s="10">
        <f t="shared" si="3"/>
        <v>0.75</v>
      </c>
    </row>
    <row r="39" spans="4:10" s="4" customFormat="1" ht="69">
      <c r="D39" s="9"/>
      <c r="E39" s="3" t="s">
        <v>34</v>
      </c>
      <c r="F39" s="3" t="s">
        <v>38</v>
      </c>
      <c r="G39" s="6">
        <f t="shared" si="3"/>
        <v>1.453</v>
      </c>
      <c r="H39" s="6">
        <f t="shared" si="3"/>
        <v>1.453</v>
      </c>
      <c r="I39" s="6">
        <f t="shared" si="3"/>
        <v>1.453</v>
      </c>
      <c r="J39" s="6">
        <f t="shared" si="3"/>
        <v>1.453</v>
      </c>
    </row>
    <row r="40" spans="4:10" s="4" customFormat="1" ht="13.5">
      <c r="D40" s="9"/>
      <c r="E40" s="15" t="s">
        <v>36</v>
      </c>
      <c r="F40" s="16"/>
      <c r="G40" s="16"/>
      <c r="H40" s="16"/>
      <c r="I40" s="16"/>
      <c r="J40" s="17"/>
    </row>
    <row r="41" spans="4:10" s="4" customFormat="1" ht="13.5">
      <c r="D41" s="9"/>
      <c r="E41" s="3" t="s">
        <v>28</v>
      </c>
      <c r="F41" s="3" t="s">
        <v>38</v>
      </c>
      <c r="G41" s="6">
        <f>G42+G43+G45+G46</f>
        <v>1196.533</v>
      </c>
      <c r="H41" s="6">
        <f>H42+H43+H45+H46</f>
        <v>1750.3929999999998</v>
      </c>
      <c r="I41" s="6">
        <f>I42+I43+I45+I46</f>
        <v>1974.0729999999999</v>
      </c>
      <c r="J41" s="6">
        <f>J42+J43+J45+J46</f>
        <v>2351.853</v>
      </c>
    </row>
    <row r="42" spans="4:10" s="4" customFormat="1" ht="13.5">
      <c r="D42" s="9"/>
      <c r="E42" s="3" t="s">
        <v>35</v>
      </c>
      <c r="F42" s="3" t="s">
        <v>38</v>
      </c>
      <c r="G42" s="10">
        <v>118.33</v>
      </c>
      <c r="H42" s="10">
        <f>G42</f>
        <v>118.33</v>
      </c>
      <c r="I42" s="10">
        <f>H42</f>
        <v>118.33</v>
      </c>
      <c r="J42" s="10">
        <f>I42</f>
        <v>118.33</v>
      </c>
    </row>
    <row r="43" spans="4:10" s="4" customFormat="1" ht="13.5">
      <c r="D43" s="9"/>
      <c r="E43" s="3" t="s">
        <v>2</v>
      </c>
      <c r="F43" s="3" t="s">
        <v>38</v>
      </c>
      <c r="G43" s="10">
        <f>G36</f>
        <v>1076</v>
      </c>
      <c r="H43" s="10">
        <f>H36</f>
        <v>1629.86</v>
      </c>
      <c r="I43" s="10">
        <f>I36</f>
        <v>1853.54</v>
      </c>
      <c r="J43" s="10">
        <f>J36</f>
        <v>2231.32</v>
      </c>
    </row>
    <row r="44" spans="4:10" s="4" customFormat="1" ht="13.5" hidden="1">
      <c r="D44" s="9"/>
      <c r="E44" s="3" t="s">
        <v>10</v>
      </c>
      <c r="F44" s="3" t="s">
        <v>38</v>
      </c>
      <c r="G44" s="10">
        <f aca="true" t="shared" si="4" ref="G44:J46">G30</f>
        <v>0.239</v>
      </c>
      <c r="H44" s="10">
        <f t="shared" si="4"/>
        <v>0.239</v>
      </c>
      <c r="I44" s="10">
        <f t="shared" si="4"/>
        <v>0.239</v>
      </c>
      <c r="J44" s="10">
        <f t="shared" si="4"/>
        <v>0.239</v>
      </c>
    </row>
    <row r="45" spans="4:10" s="4" customFormat="1" ht="27">
      <c r="D45" s="9"/>
      <c r="E45" s="3" t="s">
        <v>11</v>
      </c>
      <c r="F45" s="3" t="s">
        <v>38</v>
      </c>
      <c r="G45" s="10">
        <f t="shared" si="4"/>
        <v>0.75</v>
      </c>
      <c r="H45" s="10">
        <f t="shared" si="4"/>
        <v>0.75</v>
      </c>
      <c r="I45" s="10">
        <f t="shared" si="4"/>
        <v>0.75</v>
      </c>
      <c r="J45" s="10">
        <f t="shared" si="4"/>
        <v>0.75</v>
      </c>
    </row>
    <row r="46" spans="4:10" s="4" customFormat="1" ht="69">
      <c r="D46" s="9"/>
      <c r="E46" s="3" t="s">
        <v>34</v>
      </c>
      <c r="F46" s="3" t="s">
        <v>38</v>
      </c>
      <c r="G46" s="6">
        <f t="shared" si="4"/>
        <v>1.453</v>
      </c>
      <c r="H46" s="6">
        <f t="shared" si="4"/>
        <v>1.453</v>
      </c>
      <c r="I46" s="6">
        <f t="shared" si="4"/>
        <v>1.453</v>
      </c>
      <c r="J46" s="6">
        <f t="shared" si="4"/>
        <v>1.453</v>
      </c>
    </row>
    <row r="47" spans="4:10" s="4" customFormat="1" ht="13.5">
      <c r="D47" s="9" t="s">
        <v>20</v>
      </c>
      <c r="E47" s="18" t="s">
        <v>19</v>
      </c>
      <c r="F47" s="19"/>
      <c r="G47" s="19"/>
      <c r="H47" s="19"/>
      <c r="I47" s="19"/>
      <c r="J47" s="20"/>
    </row>
    <row r="48" spans="4:10" s="4" customFormat="1" ht="13.5">
      <c r="D48" s="9" t="s">
        <v>25</v>
      </c>
      <c r="E48" s="15" t="s">
        <v>17</v>
      </c>
      <c r="F48" s="16"/>
      <c r="G48" s="16"/>
      <c r="H48" s="16"/>
      <c r="I48" s="16"/>
      <c r="J48" s="17"/>
    </row>
    <row r="49" spans="4:10" s="4" customFormat="1" ht="13.5">
      <c r="D49" s="9"/>
      <c r="E49" s="3" t="s">
        <v>28</v>
      </c>
      <c r="F49" s="3" t="s">
        <v>38</v>
      </c>
      <c r="G49" s="6">
        <f>G50+G51+G53+G54</f>
        <v>1115.933</v>
      </c>
      <c r="H49" s="6">
        <f>H50+H51+H53+H54</f>
        <v>1669.793</v>
      </c>
      <c r="I49" s="6">
        <f>I50+I51+I53+I54</f>
        <v>1893.473</v>
      </c>
      <c r="J49" s="6">
        <f>J50+J51+J53+J54</f>
        <v>2271.253</v>
      </c>
    </row>
    <row r="50" spans="4:10" s="4" customFormat="1" ht="13.5">
      <c r="D50" s="9"/>
      <c r="E50" s="3" t="s">
        <v>35</v>
      </c>
      <c r="F50" s="3" t="s">
        <v>38</v>
      </c>
      <c r="G50" s="10">
        <v>37.73</v>
      </c>
      <c r="H50" s="10">
        <v>37.73</v>
      </c>
      <c r="I50" s="10">
        <v>37.73</v>
      </c>
      <c r="J50" s="10">
        <v>37.73</v>
      </c>
    </row>
    <row r="51" spans="4:10" s="4" customFormat="1" ht="13.5">
      <c r="D51" s="9"/>
      <c r="E51" s="3" t="s">
        <v>2</v>
      </c>
      <c r="F51" s="3" t="s">
        <v>38</v>
      </c>
      <c r="G51" s="10">
        <f aca="true" t="shared" si="5" ref="G51:J54">G43</f>
        <v>1076</v>
      </c>
      <c r="H51" s="10">
        <f t="shared" si="5"/>
        <v>1629.86</v>
      </c>
      <c r="I51" s="10">
        <f t="shared" si="5"/>
        <v>1853.54</v>
      </c>
      <c r="J51" s="10">
        <f t="shared" si="5"/>
        <v>2231.32</v>
      </c>
    </row>
    <row r="52" spans="4:10" s="4" customFormat="1" ht="13.5" hidden="1">
      <c r="D52" s="9"/>
      <c r="E52" s="3" t="s">
        <v>10</v>
      </c>
      <c r="F52" s="3" t="s">
        <v>38</v>
      </c>
      <c r="G52" s="10">
        <f t="shared" si="5"/>
        <v>0.239</v>
      </c>
      <c r="H52" s="10">
        <f t="shared" si="5"/>
        <v>0.239</v>
      </c>
      <c r="I52" s="10">
        <f t="shared" si="5"/>
        <v>0.239</v>
      </c>
      <c r="J52" s="10">
        <f t="shared" si="5"/>
        <v>0.239</v>
      </c>
    </row>
    <row r="53" spans="4:10" s="4" customFormat="1" ht="27">
      <c r="D53" s="9"/>
      <c r="E53" s="3" t="s">
        <v>11</v>
      </c>
      <c r="F53" s="3" t="s">
        <v>38</v>
      </c>
      <c r="G53" s="10">
        <f t="shared" si="5"/>
        <v>0.75</v>
      </c>
      <c r="H53" s="10">
        <f t="shared" si="5"/>
        <v>0.75</v>
      </c>
      <c r="I53" s="10">
        <f t="shared" si="5"/>
        <v>0.75</v>
      </c>
      <c r="J53" s="10">
        <f t="shared" si="5"/>
        <v>0.75</v>
      </c>
    </row>
    <row r="54" spans="4:10" s="4" customFormat="1" ht="69">
      <c r="D54" s="9"/>
      <c r="E54" s="3" t="s">
        <v>34</v>
      </c>
      <c r="F54" s="3" t="s">
        <v>38</v>
      </c>
      <c r="G54" s="6">
        <f t="shared" si="5"/>
        <v>1.453</v>
      </c>
      <c r="H54" s="6">
        <f t="shared" si="5"/>
        <v>1.453</v>
      </c>
      <c r="I54" s="6">
        <f t="shared" si="5"/>
        <v>1.453</v>
      </c>
      <c r="J54" s="6">
        <f t="shared" si="5"/>
        <v>1.453</v>
      </c>
    </row>
    <row r="55" spans="4:10" s="4" customFormat="1" ht="13.5">
      <c r="D55" s="9" t="s">
        <v>24</v>
      </c>
      <c r="E55" s="15" t="s">
        <v>18</v>
      </c>
      <c r="F55" s="16"/>
      <c r="G55" s="16"/>
      <c r="H55" s="16"/>
      <c r="I55" s="16"/>
      <c r="J55" s="17"/>
    </row>
    <row r="56" spans="4:10" s="4" customFormat="1" ht="27">
      <c r="D56" s="9"/>
      <c r="E56" s="3" t="s">
        <v>14</v>
      </c>
      <c r="F56" s="3" t="s">
        <v>15</v>
      </c>
      <c r="G56" s="10">
        <f>G18</f>
        <v>565866.69</v>
      </c>
      <c r="H56" s="10">
        <f>H18</f>
        <v>317673.8</v>
      </c>
      <c r="I56" s="10">
        <f>I18</f>
        <v>422436.61</v>
      </c>
      <c r="J56" s="10">
        <f>J18</f>
        <v>547353.47</v>
      </c>
    </row>
    <row r="57" spans="4:10" s="4" customFormat="1" ht="13.5">
      <c r="D57" s="9"/>
      <c r="E57" s="3" t="s">
        <v>28</v>
      </c>
      <c r="F57" s="3" t="s">
        <v>38</v>
      </c>
      <c r="G57" s="7">
        <f>G58+G59+G61+G62</f>
        <v>198.933</v>
      </c>
      <c r="H57" s="7">
        <f>H58+H59+H61+H62</f>
        <v>271.173</v>
      </c>
      <c r="I57" s="7">
        <f>I58+I59+I61+I62</f>
        <v>337.093</v>
      </c>
      <c r="J57" s="7">
        <f>J58+J59+J61+J62</f>
        <v>725.693</v>
      </c>
    </row>
    <row r="58" spans="4:10" s="4" customFormat="1" ht="13.5">
      <c r="D58" s="9"/>
      <c r="E58" s="3" t="s">
        <v>35</v>
      </c>
      <c r="F58" s="3" t="s">
        <v>38</v>
      </c>
      <c r="G58" s="11">
        <f>G50</f>
        <v>37.73</v>
      </c>
      <c r="H58" s="11">
        <f>H50</f>
        <v>37.73</v>
      </c>
      <c r="I58" s="11">
        <f>I50</f>
        <v>37.73</v>
      </c>
      <c r="J58" s="11">
        <f>J50</f>
        <v>37.73</v>
      </c>
    </row>
    <row r="59" spans="4:10" s="4" customFormat="1" ht="41.25">
      <c r="D59" s="9"/>
      <c r="E59" s="3" t="s">
        <v>13</v>
      </c>
      <c r="F59" s="3" t="s">
        <v>38</v>
      </c>
      <c r="G59" s="11">
        <f>G21</f>
        <v>159</v>
      </c>
      <c r="H59" s="11">
        <f>H21</f>
        <v>231.24</v>
      </c>
      <c r="I59" s="11">
        <f>I21</f>
        <v>297.16</v>
      </c>
      <c r="J59" s="11">
        <f>J21</f>
        <v>685.76</v>
      </c>
    </row>
    <row r="60" spans="4:10" s="4" customFormat="1" ht="13.5" hidden="1">
      <c r="D60" s="9"/>
      <c r="E60" s="3" t="s">
        <v>10</v>
      </c>
      <c r="F60" s="3" t="s">
        <v>38</v>
      </c>
      <c r="G60" s="11">
        <f aca="true" t="shared" si="6" ref="G60:J62">G52</f>
        <v>0.239</v>
      </c>
      <c r="H60" s="11">
        <f t="shared" si="6"/>
        <v>0.239</v>
      </c>
      <c r="I60" s="11">
        <f t="shared" si="6"/>
        <v>0.239</v>
      </c>
      <c r="J60" s="11">
        <f t="shared" si="6"/>
        <v>0.239</v>
      </c>
    </row>
    <row r="61" spans="4:10" s="4" customFormat="1" ht="27">
      <c r="D61" s="9"/>
      <c r="E61" s="3" t="s">
        <v>11</v>
      </c>
      <c r="F61" s="3" t="s">
        <v>38</v>
      </c>
      <c r="G61" s="11">
        <f t="shared" si="6"/>
        <v>0.75</v>
      </c>
      <c r="H61" s="11">
        <f t="shared" si="6"/>
        <v>0.75</v>
      </c>
      <c r="I61" s="11">
        <f t="shared" si="6"/>
        <v>0.75</v>
      </c>
      <c r="J61" s="11">
        <f t="shared" si="6"/>
        <v>0.75</v>
      </c>
    </row>
    <row r="62" spans="4:10" s="4" customFormat="1" ht="69">
      <c r="D62" s="9"/>
      <c r="E62" s="3" t="s">
        <v>34</v>
      </c>
      <c r="F62" s="3" t="s">
        <v>38</v>
      </c>
      <c r="G62" s="7">
        <f t="shared" si="6"/>
        <v>1.453</v>
      </c>
      <c r="H62" s="7">
        <f t="shared" si="6"/>
        <v>1.453</v>
      </c>
      <c r="I62" s="7">
        <f t="shared" si="6"/>
        <v>1.453</v>
      </c>
      <c r="J62" s="7">
        <f t="shared" si="6"/>
        <v>1.453</v>
      </c>
    </row>
    <row r="63" spans="4:10" s="4" customFormat="1" ht="13.5">
      <c r="D63" s="9" t="s">
        <v>32</v>
      </c>
      <c r="E63" s="15" t="s">
        <v>29</v>
      </c>
      <c r="F63" s="16"/>
      <c r="G63" s="16"/>
      <c r="H63" s="16"/>
      <c r="I63" s="16"/>
      <c r="J63" s="17"/>
    </row>
    <row r="64" spans="4:10" s="4" customFormat="1" ht="13.5">
      <c r="D64" s="9"/>
      <c r="E64" s="15" t="s">
        <v>31</v>
      </c>
      <c r="F64" s="16"/>
      <c r="G64" s="16"/>
      <c r="H64" s="16"/>
      <c r="I64" s="16"/>
      <c r="J64" s="17"/>
    </row>
    <row r="65" spans="4:10" s="4" customFormat="1" ht="13.5">
      <c r="D65" s="9"/>
      <c r="E65" s="3" t="s">
        <v>28</v>
      </c>
      <c r="F65" s="3" t="s">
        <v>38</v>
      </c>
      <c r="G65" s="6">
        <f>G66+G67+G69+G70</f>
        <v>1115.933</v>
      </c>
      <c r="H65" s="6">
        <f>H66+H67+H69+H70</f>
        <v>1669.793</v>
      </c>
      <c r="I65" s="6">
        <f>I66+I67+I69+I70</f>
        <v>1893.473</v>
      </c>
      <c r="J65" s="6">
        <f>J66+J67+J69+J70</f>
        <v>2271.253</v>
      </c>
    </row>
    <row r="66" spans="4:10" s="4" customFormat="1" ht="13.5">
      <c r="D66" s="9"/>
      <c r="E66" s="3" t="s">
        <v>35</v>
      </c>
      <c r="F66" s="3" t="s">
        <v>38</v>
      </c>
      <c r="G66" s="10">
        <f>G58</f>
        <v>37.73</v>
      </c>
      <c r="H66" s="10">
        <f>G66</f>
        <v>37.73</v>
      </c>
      <c r="I66" s="10">
        <f>H66</f>
        <v>37.73</v>
      </c>
      <c r="J66" s="10">
        <f>I66</f>
        <v>37.73</v>
      </c>
    </row>
    <row r="67" spans="4:10" s="4" customFormat="1" ht="13.5">
      <c r="D67" s="9"/>
      <c r="E67" s="3" t="s">
        <v>2</v>
      </c>
      <c r="F67" s="3" t="s">
        <v>38</v>
      </c>
      <c r="G67" s="10">
        <f aca="true" t="shared" si="7" ref="G67:J70">G51</f>
        <v>1076</v>
      </c>
      <c r="H67" s="10">
        <f t="shared" si="7"/>
        <v>1629.86</v>
      </c>
      <c r="I67" s="10">
        <f t="shared" si="7"/>
        <v>1853.54</v>
      </c>
      <c r="J67" s="10">
        <f t="shared" si="7"/>
        <v>2231.32</v>
      </c>
    </row>
    <row r="68" spans="4:10" s="4" customFormat="1" ht="13.5" hidden="1">
      <c r="D68" s="9"/>
      <c r="E68" s="3" t="s">
        <v>10</v>
      </c>
      <c r="F68" s="3" t="s">
        <v>38</v>
      </c>
      <c r="G68" s="10">
        <f t="shared" si="7"/>
        <v>0.239</v>
      </c>
      <c r="H68" s="10">
        <f t="shared" si="7"/>
        <v>0.239</v>
      </c>
      <c r="I68" s="10">
        <f t="shared" si="7"/>
        <v>0.239</v>
      </c>
      <c r="J68" s="10">
        <f t="shared" si="7"/>
        <v>0.239</v>
      </c>
    </row>
    <row r="69" spans="4:10" s="4" customFormat="1" ht="27">
      <c r="D69" s="9"/>
      <c r="E69" s="3" t="s">
        <v>11</v>
      </c>
      <c r="F69" s="3" t="s">
        <v>38</v>
      </c>
      <c r="G69" s="10">
        <f t="shared" si="7"/>
        <v>0.75</v>
      </c>
      <c r="H69" s="10">
        <f t="shared" si="7"/>
        <v>0.75</v>
      </c>
      <c r="I69" s="10">
        <f t="shared" si="7"/>
        <v>0.75</v>
      </c>
      <c r="J69" s="10">
        <f t="shared" si="7"/>
        <v>0.75</v>
      </c>
    </row>
    <row r="70" spans="4:10" s="4" customFormat="1" ht="69">
      <c r="D70" s="9"/>
      <c r="E70" s="3" t="s">
        <v>34</v>
      </c>
      <c r="F70" s="3" t="s">
        <v>38</v>
      </c>
      <c r="G70" s="6">
        <f t="shared" si="7"/>
        <v>1.453</v>
      </c>
      <c r="H70" s="6">
        <f t="shared" si="7"/>
        <v>1.453</v>
      </c>
      <c r="I70" s="6">
        <f t="shared" si="7"/>
        <v>1.453</v>
      </c>
      <c r="J70" s="6">
        <f t="shared" si="7"/>
        <v>1.453</v>
      </c>
    </row>
    <row r="71" spans="4:10" s="4" customFormat="1" ht="13.5">
      <c r="D71" s="9"/>
      <c r="E71" s="15" t="s">
        <v>37</v>
      </c>
      <c r="F71" s="16"/>
      <c r="G71" s="16"/>
      <c r="H71" s="16"/>
      <c r="I71" s="16"/>
      <c r="J71" s="17"/>
    </row>
    <row r="72" spans="4:10" s="4" customFormat="1" ht="13.5">
      <c r="D72" s="9"/>
      <c r="E72" s="3" t="s">
        <v>28</v>
      </c>
      <c r="F72" s="3" t="s">
        <v>38</v>
      </c>
      <c r="G72" s="6">
        <f>G73+G74+G76+G77</f>
        <v>1115.933</v>
      </c>
      <c r="H72" s="6">
        <f>H73+H74+H76+H77</f>
        <v>1669.793</v>
      </c>
      <c r="I72" s="6">
        <f>I73+I74+I76+I77</f>
        <v>1893.473</v>
      </c>
      <c r="J72" s="6">
        <f>J73+J74+J76+J77</f>
        <v>2271.253</v>
      </c>
    </row>
    <row r="73" spans="4:10" s="4" customFormat="1" ht="13.5">
      <c r="D73" s="9"/>
      <c r="E73" s="3" t="s">
        <v>35</v>
      </c>
      <c r="F73" s="3" t="s">
        <v>38</v>
      </c>
      <c r="G73" s="10">
        <f>G66</f>
        <v>37.73</v>
      </c>
      <c r="H73" s="10">
        <f>G73</f>
        <v>37.73</v>
      </c>
      <c r="I73" s="10">
        <f>H73</f>
        <v>37.73</v>
      </c>
      <c r="J73" s="10">
        <f>I73</f>
        <v>37.73</v>
      </c>
    </row>
    <row r="74" spans="4:10" s="4" customFormat="1" ht="13.5">
      <c r="D74" s="9"/>
      <c r="E74" s="3" t="s">
        <v>2</v>
      </c>
      <c r="F74" s="3" t="s">
        <v>38</v>
      </c>
      <c r="G74" s="10">
        <f>G67</f>
        <v>1076</v>
      </c>
      <c r="H74" s="10">
        <f aca="true" t="shared" si="8" ref="H74:J77">H67</f>
        <v>1629.86</v>
      </c>
      <c r="I74" s="10">
        <f t="shared" si="8"/>
        <v>1853.54</v>
      </c>
      <c r="J74" s="10">
        <f t="shared" si="8"/>
        <v>2231.32</v>
      </c>
    </row>
    <row r="75" spans="4:10" s="4" customFormat="1" ht="13.5" hidden="1">
      <c r="D75" s="9"/>
      <c r="E75" s="3" t="s">
        <v>10</v>
      </c>
      <c r="F75" s="3" t="s">
        <v>38</v>
      </c>
      <c r="G75" s="10">
        <f>G68</f>
        <v>0.239</v>
      </c>
      <c r="H75" s="10">
        <f t="shared" si="8"/>
        <v>0.239</v>
      </c>
      <c r="I75" s="10">
        <f t="shared" si="8"/>
        <v>0.239</v>
      </c>
      <c r="J75" s="10">
        <f t="shared" si="8"/>
        <v>0.239</v>
      </c>
    </row>
    <row r="76" spans="4:10" s="4" customFormat="1" ht="27">
      <c r="D76" s="9"/>
      <c r="E76" s="3" t="s">
        <v>11</v>
      </c>
      <c r="F76" s="3" t="s">
        <v>38</v>
      </c>
      <c r="G76" s="10">
        <f>G69</f>
        <v>0.75</v>
      </c>
      <c r="H76" s="10">
        <f t="shared" si="8"/>
        <v>0.75</v>
      </c>
      <c r="I76" s="10">
        <f t="shared" si="8"/>
        <v>0.75</v>
      </c>
      <c r="J76" s="10">
        <f t="shared" si="8"/>
        <v>0.75</v>
      </c>
    </row>
    <row r="77" spans="4:10" s="4" customFormat="1" ht="69">
      <c r="D77" s="9"/>
      <c r="E77" s="3" t="s">
        <v>34</v>
      </c>
      <c r="F77" s="3" t="s">
        <v>38</v>
      </c>
      <c r="G77" s="6">
        <f>G70</f>
        <v>1.453</v>
      </c>
      <c r="H77" s="6">
        <f t="shared" si="8"/>
        <v>1.453</v>
      </c>
      <c r="I77" s="6">
        <f t="shared" si="8"/>
        <v>1.453</v>
      </c>
      <c r="J77" s="6">
        <f t="shared" si="8"/>
        <v>1.453</v>
      </c>
    </row>
    <row r="78" spans="4:10" s="4" customFormat="1" ht="13.5">
      <c r="D78" s="9"/>
      <c r="E78" s="15" t="s">
        <v>36</v>
      </c>
      <c r="F78" s="16"/>
      <c r="G78" s="16"/>
      <c r="H78" s="16"/>
      <c r="I78" s="16"/>
      <c r="J78" s="17"/>
    </row>
    <row r="79" spans="4:10" s="4" customFormat="1" ht="13.5">
      <c r="D79" s="9"/>
      <c r="E79" s="3" t="s">
        <v>28</v>
      </c>
      <c r="F79" s="3" t="s">
        <v>38</v>
      </c>
      <c r="G79" s="6">
        <f>G80+G81+G83+G84</f>
        <v>1115.933</v>
      </c>
      <c r="H79" s="6">
        <f>H80+H81+H83+H84</f>
        <v>1669.793</v>
      </c>
      <c r="I79" s="6">
        <f>I80+I81+I83+I84</f>
        <v>1893.473</v>
      </c>
      <c r="J79" s="6">
        <f>J80+J81+J83+J84</f>
        <v>2271.253</v>
      </c>
    </row>
    <row r="80" spans="4:10" s="4" customFormat="1" ht="13.5">
      <c r="D80" s="9"/>
      <c r="E80" s="3" t="s">
        <v>35</v>
      </c>
      <c r="F80" s="3" t="s">
        <v>38</v>
      </c>
      <c r="G80" s="10">
        <f>G66</f>
        <v>37.73</v>
      </c>
      <c r="H80" s="10">
        <f>G80</f>
        <v>37.73</v>
      </c>
      <c r="I80" s="10">
        <f>H80</f>
        <v>37.73</v>
      </c>
      <c r="J80" s="10">
        <f>I80</f>
        <v>37.73</v>
      </c>
    </row>
    <row r="81" spans="4:10" s="4" customFormat="1" ht="13.5">
      <c r="D81" s="9"/>
      <c r="E81" s="3" t="s">
        <v>2</v>
      </c>
      <c r="F81" s="3" t="s">
        <v>38</v>
      </c>
      <c r="G81" s="10">
        <f aca="true" t="shared" si="9" ref="G81:J84">G74</f>
        <v>1076</v>
      </c>
      <c r="H81" s="10">
        <f t="shared" si="9"/>
        <v>1629.86</v>
      </c>
      <c r="I81" s="10">
        <f t="shared" si="9"/>
        <v>1853.54</v>
      </c>
      <c r="J81" s="10">
        <f t="shared" si="9"/>
        <v>2231.32</v>
      </c>
    </row>
    <row r="82" spans="4:10" s="4" customFormat="1" ht="13.5" hidden="1">
      <c r="D82" s="9"/>
      <c r="E82" s="3" t="s">
        <v>10</v>
      </c>
      <c r="F82" s="3" t="s">
        <v>38</v>
      </c>
      <c r="G82" s="10">
        <f t="shared" si="9"/>
        <v>0.239</v>
      </c>
      <c r="H82" s="10">
        <f t="shared" si="9"/>
        <v>0.239</v>
      </c>
      <c r="I82" s="10">
        <f t="shared" si="9"/>
        <v>0.239</v>
      </c>
      <c r="J82" s="10">
        <f t="shared" si="9"/>
        <v>0.239</v>
      </c>
    </row>
    <row r="83" spans="4:10" s="4" customFormat="1" ht="27">
      <c r="D83" s="9"/>
      <c r="E83" s="3" t="s">
        <v>11</v>
      </c>
      <c r="F83" s="3" t="s">
        <v>38</v>
      </c>
      <c r="G83" s="10">
        <f t="shared" si="9"/>
        <v>0.75</v>
      </c>
      <c r="H83" s="10">
        <f t="shared" si="9"/>
        <v>0.75</v>
      </c>
      <c r="I83" s="10">
        <f t="shared" si="9"/>
        <v>0.75</v>
      </c>
      <c r="J83" s="10">
        <f t="shared" si="9"/>
        <v>0.75</v>
      </c>
    </row>
    <row r="84" spans="4:10" s="4" customFormat="1" ht="69">
      <c r="D84" s="9"/>
      <c r="E84" s="3" t="s">
        <v>34</v>
      </c>
      <c r="F84" s="3" t="s">
        <v>38</v>
      </c>
      <c r="G84" s="6">
        <f t="shared" si="9"/>
        <v>1.453</v>
      </c>
      <c r="H84" s="6">
        <f t="shared" si="9"/>
        <v>1.453</v>
      </c>
      <c r="I84" s="6">
        <f t="shared" si="9"/>
        <v>1.453</v>
      </c>
      <c r="J84" s="6">
        <f t="shared" si="9"/>
        <v>1.453</v>
      </c>
    </row>
    <row r="85" spans="4:10" s="4" customFormat="1" ht="13.5">
      <c r="D85" s="9" t="s">
        <v>21</v>
      </c>
      <c r="E85" s="18" t="s">
        <v>22</v>
      </c>
      <c r="F85" s="19"/>
      <c r="G85" s="19"/>
      <c r="H85" s="19"/>
      <c r="I85" s="19"/>
      <c r="J85" s="20"/>
    </row>
    <row r="86" spans="4:10" s="4" customFormat="1" ht="13.5">
      <c r="D86" s="9" t="s">
        <v>26</v>
      </c>
      <c r="E86" s="15" t="s">
        <v>17</v>
      </c>
      <c r="F86" s="16"/>
      <c r="G86" s="16"/>
      <c r="H86" s="16"/>
      <c r="I86" s="16"/>
      <c r="J86" s="17"/>
    </row>
    <row r="87" spans="4:10" s="4" customFormat="1" ht="13.5">
      <c r="D87" s="9"/>
      <c r="E87" s="3" t="s">
        <v>28</v>
      </c>
      <c r="F87" s="3" t="s">
        <v>38</v>
      </c>
      <c r="G87" s="6">
        <f>G88+G89+G91+G92</f>
        <v>1112.433</v>
      </c>
      <c r="H87" s="6">
        <f>H88+H89+H91+H92</f>
        <v>1666.293</v>
      </c>
      <c r="I87" s="6">
        <f>I88+I89+I91+I92</f>
        <v>1889.973</v>
      </c>
      <c r="J87" s="6">
        <f>J88+J89+J91+J92</f>
        <v>2267.753</v>
      </c>
    </row>
    <row r="88" spans="4:10" s="4" customFormat="1" ht="13.5">
      <c r="D88" s="9"/>
      <c r="E88" s="3" t="s">
        <v>35</v>
      </c>
      <c r="F88" s="3" t="s">
        <v>38</v>
      </c>
      <c r="G88" s="10">
        <v>34.23</v>
      </c>
      <c r="H88" s="10">
        <f>G88</f>
        <v>34.23</v>
      </c>
      <c r="I88" s="10">
        <f>H88</f>
        <v>34.23</v>
      </c>
      <c r="J88" s="10">
        <f>I88</f>
        <v>34.23</v>
      </c>
    </row>
    <row r="89" spans="4:10" s="4" customFormat="1" ht="13.5">
      <c r="D89" s="9"/>
      <c r="E89" s="3" t="s">
        <v>2</v>
      </c>
      <c r="F89" s="3" t="s">
        <v>38</v>
      </c>
      <c r="G89" s="10">
        <f aca="true" t="shared" si="10" ref="G89:J92">G81</f>
        <v>1076</v>
      </c>
      <c r="H89" s="10">
        <f t="shared" si="10"/>
        <v>1629.86</v>
      </c>
      <c r="I89" s="10">
        <f t="shared" si="10"/>
        <v>1853.54</v>
      </c>
      <c r="J89" s="10">
        <f t="shared" si="10"/>
        <v>2231.32</v>
      </c>
    </row>
    <row r="90" spans="4:10" s="4" customFormat="1" ht="13.5" hidden="1">
      <c r="D90" s="9"/>
      <c r="E90" s="3" t="s">
        <v>10</v>
      </c>
      <c r="F90" s="3" t="s">
        <v>38</v>
      </c>
      <c r="G90" s="10">
        <f t="shared" si="10"/>
        <v>0.239</v>
      </c>
      <c r="H90" s="10">
        <f t="shared" si="10"/>
        <v>0.239</v>
      </c>
      <c r="I90" s="10">
        <f t="shared" si="10"/>
        <v>0.239</v>
      </c>
      <c r="J90" s="10">
        <f t="shared" si="10"/>
        <v>0.239</v>
      </c>
    </row>
    <row r="91" spans="4:10" s="4" customFormat="1" ht="27">
      <c r="D91" s="9"/>
      <c r="E91" s="3" t="s">
        <v>11</v>
      </c>
      <c r="F91" s="3" t="s">
        <v>38</v>
      </c>
      <c r="G91" s="10">
        <f t="shared" si="10"/>
        <v>0.75</v>
      </c>
      <c r="H91" s="10">
        <f t="shared" si="10"/>
        <v>0.75</v>
      </c>
      <c r="I91" s="10">
        <f t="shared" si="10"/>
        <v>0.75</v>
      </c>
      <c r="J91" s="10">
        <f t="shared" si="10"/>
        <v>0.75</v>
      </c>
    </row>
    <row r="92" spans="4:10" s="4" customFormat="1" ht="69">
      <c r="D92" s="9"/>
      <c r="E92" s="3" t="s">
        <v>34</v>
      </c>
      <c r="F92" s="3" t="s">
        <v>38</v>
      </c>
      <c r="G92" s="6">
        <f t="shared" si="10"/>
        <v>1.453</v>
      </c>
      <c r="H92" s="6">
        <f t="shared" si="10"/>
        <v>1.453</v>
      </c>
      <c r="I92" s="6">
        <f t="shared" si="10"/>
        <v>1.453</v>
      </c>
      <c r="J92" s="6">
        <f t="shared" si="10"/>
        <v>1.453</v>
      </c>
    </row>
    <row r="93" spans="4:10" s="4" customFormat="1" ht="13.5">
      <c r="D93" s="9" t="s">
        <v>27</v>
      </c>
      <c r="E93" s="15" t="s">
        <v>18</v>
      </c>
      <c r="F93" s="16"/>
      <c r="G93" s="16"/>
      <c r="H93" s="16"/>
      <c r="I93" s="16"/>
      <c r="J93" s="17"/>
    </row>
    <row r="94" spans="4:10" s="4" customFormat="1" ht="27">
      <c r="D94" s="9"/>
      <c r="E94" s="3" t="s">
        <v>14</v>
      </c>
      <c r="F94" s="3" t="s">
        <v>15</v>
      </c>
      <c r="G94" s="10">
        <f>G18</f>
        <v>565866.69</v>
      </c>
      <c r="H94" s="10">
        <f>H18</f>
        <v>317673.8</v>
      </c>
      <c r="I94" s="10">
        <f>I18</f>
        <v>422436.61</v>
      </c>
      <c r="J94" s="10">
        <f>J18</f>
        <v>547353.47</v>
      </c>
    </row>
    <row r="95" spans="4:10" s="4" customFormat="1" ht="13.5">
      <c r="D95" s="9"/>
      <c r="E95" s="3" t="s">
        <v>28</v>
      </c>
      <c r="F95" s="3" t="s">
        <v>38</v>
      </c>
      <c r="G95" s="7">
        <f>G96+G97+G99+G100</f>
        <v>195.433</v>
      </c>
      <c r="H95" s="7">
        <f>H96+H97+H99+H100</f>
        <v>267.673</v>
      </c>
      <c r="I95" s="7">
        <f>I96+I97+I99+I100</f>
        <v>333.593</v>
      </c>
      <c r="J95" s="7">
        <f>J96+J97+J99+J100</f>
        <v>722.193</v>
      </c>
    </row>
    <row r="96" spans="4:10" s="4" customFormat="1" ht="13.5">
      <c r="D96" s="9"/>
      <c r="E96" s="3" t="s">
        <v>35</v>
      </c>
      <c r="F96" s="3" t="s">
        <v>38</v>
      </c>
      <c r="G96" s="11">
        <f>G88</f>
        <v>34.23</v>
      </c>
      <c r="H96" s="11">
        <f>H88</f>
        <v>34.23</v>
      </c>
      <c r="I96" s="11">
        <f>I88</f>
        <v>34.23</v>
      </c>
      <c r="J96" s="11">
        <f>J88</f>
        <v>34.23</v>
      </c>
    </row>
    <row r="97" spans="4:10" s="4" customFormat="1" ht="41.25">
      <c r="D97" s="9"/>
      <c r="E97" s="3" t="s">
        <v>13</v>
      </c>
      <c r="F97" s="3" t="s">
        <v>38</v>
      </c>
      <c r="G97" s="11">
        <f>G21</f>
        <v>159</v>
      </c>
      <c r="H97" s="11">
        <f>H21</f>
        <v>231.24</v>
      </c>
      <c r="I97" s="11">
        <f>I21</f>
        <v>297.16</v>
      </c>
      <c r="J97" s="11">
        <f>J21</f>
        <v>685.76</v>
      </c>
    </row>
    <row r="98" spans="4:10" s="4" customFormat="1" ht="13.5" hidden="1">
      <c r="D98" s="9"/>
      <c r="E98" s="3" t="s">
        <v>10</v>
      </c>
      <c r="F98" s="3" t="s">
        <v>38</v>
      </c>
      <c r="G98" s="11">
        <f aca="true" t="shared" si="11" ref="G98:J100">G90</f>
        <v>0.239</v>
      </c>
      <c r="H98" s="11">
        <f t="shared" si="11"/>
        <v>0.239</v>
      </c>
      <c r="I98" s="11">
        <f t="shared" si="11"/>
        <v>0.239</v>
      </c>
      <c r="J98" s="11">
        <f t="shared" si="11"/>
        <v>0.239</v>
      </c>
    </row>
    <row r="99" spans="4:10" s="4" customFormat="1" ht="27">
      <c r="D99" s="9"/>
      <c r="E99" s="3" t="s">
        <v>11</v>
      </c>
      <c r="F99" s="3" t="s">
        <v>38</v>
      </c>
      <c r="G99" s="11">
        <f t="shared" si="11"/>
        <v>0.75</v>
      </c>
      <c r="H99" s="11">
        <f t="shared" si="11"/>
        <v>0.75</v>
      </c>
      <c r="I99" s="11">
        <f t="shared" si="11"/>
        <v>0.75</v>
      </c>
      <c r="J99" s="11">
        <f t="shared" si="11"/>
        <v>0.75</v>
      </c>
    </row>
    <row r="100" spans="4:10" s="4" customFormat="1" ht="69">
      <c r="D100" s="9"/>
      <c r="E100" s="3" t="s">
        <v>34</v>
      </c>
      <c r="F100" s="3" t="s">
        <v>38</v>
      </c>
      <c r="G100" s="7">
        <f t="shared" si="11"/>
        <v>1.453</v>
      </c>
      <c r="H100" s="7">
        <f t="shared" si="11"/>
        <v>1.453</v>
      </c>
      <c r="I100" s="7">
        <f t="shared" si="11"/>
        <v>1.453</v>
      </c>
      <c r="J100" s="7">
        <f t="shared" si="11"/>
        <v>1.453</v>
      </c>
    </row>
    <row r="101" spans="4:10" s="4" customFormat="1" ht="13.5">
      <c r="D101" s="9" t="s">
        <v>33</v>
      </c>
      <c r="E101" s="15" t="s">
        <v>29</v>
      </c>
      <c r="F101" s="16"/>
      <c r="G101" s="16"/>
      <c r="H101" s="16"/>
      <c r="I101" s="16"/>
      <c r="J101" s="17"/>
    </row>
    <row r="102" spans="4:10" s="4" customFormat="1" ht="13.5">
      <c r="D102" s="9"/>
      <c r="E102" s="15" t="s">
        <v>31</v>
      </c>
      <c r="F102" s="16"/>
      <c r="G102" s="16"/>
      <c r="H102" s="16"/>
      <c r="I102" s="16"/>
      <c r="J102" s="17"/>
    </row>
    <row r="103" spans="4:10" s="4" customFormat="1" ht="13.5">
      <c r="D103" s="9"/>
      <c r="E103" s="3" t="s">
        <v>28</v>
      </c>
      <c r="F103" s="3" t="s">
        <v>38</v>
      </c>
      <c r="G103" s="6">
        <f>G104+G105+G107+G108</f>
        <v>1112.433</v>
      </c>
      <c r="H103" s="6">
        <f>H104+H105+H107+H108</f>
        <v>1666.293</v>
      </c>
      <c r="I103" s="6">
        <f>I104+I105+I107+I108</f>
        <v>1889.973</v>
      </c>
      <c r="J103" s="6">
        <f>J104+J105+J107+J108</f>
        <v>2267.753</v>
      </c>
    </row>
    <row r="104" spans="4:10" s="4" customFormat="1" ht="13.5">
      <c r="D104" s="9"/>
      <c r="E104" s="3" t="s">
        <v>35</v>
      </c>
      <c r="F104" s="3" t="s">
        <v>38</v>
      </c>
      <c r="G104" s="10">
        <f>G96</f>
        <v>34.23</v>
      </c>
      <c r="H104" s="10">
        <f>G104</f>
        <v>34.23</v>
      </c>
      <c r="I104" s="10">
        <f>H104</f>
        <v>34.23</v>
      </c>
      <c r="J104" s="10">
        <f>I104</f>
        <v>34.23</v>
      </c>
    </row>
    <row r="105" spans="4:10" s="4" customFormat="1" ht="13.5">
      <c r="D105" s="9"/>
      <c r="E105" s="3" t="s">
        <v>2</v>
      </c>
      <c r="F105" s="3" t="s">
        <v>38</v>
      </c>
      <c r="G105" s="10">
        <f>G10</f>
        <v>1076</v>
      </c>
      <c r="H105" s="10">
        <f>H10</f>
        <v>1629.86</v>
      </c>
      <c r="I105" s="10">
        <f>I10</f>
        <v>1853.54</v>
      </c>
      <c r="J105" s="10">
        <f>J10</f>
        <v>2231.32</v>
      </c>
    </row>
    <row r="106" spans="4:10" s="4" customFormat="1" ht="13.5" hidden="1">
      <c r="D106" s="9"/>
      <c r="E106" s="3" t="s">
        <v>10</v>
      </c>
      <c r="F106" s="3" t="s">
        <v>38</v>
      </c>
      <c r="G106" s="10">
        <v>0.239</v>
      </c>
      <c r="H106" s="10">
        <v>0.239</v>
      </c>
      <c r="I106" s="10">
        <v>0.239</v>
      </c>
      <c r="J106" s="10">
        <v>0.239</v>
      </c>
    </row>
    <row r="107" spans="4:10" s="4" customFormat="1" ht="27">
      <c r="D107" s="9"/>
      <c r="E107" s="3" t="s">
        <v>11</v>
      </c>
      <c r="F107" s="3" t="s">
        <v>38</v>
      </c>
      <c r="G107" s="10">
        <f>G99</f>
        <v>0.75</v>
      </c>
      <c r="H107" s="10">
        <f>H99</f>
        <v>0.75</v>
      </c>
      <c r="I107" s="10">
        <f>I99</f>
        <v>0.75</v>
      </c>
      <c r="J107" s="10">
        <f>J99</f>
        <v>0.75</v>
      </c>
    </row>
    <row r="108" spans="4:10" s="4" customFormat="1" ht="69">
      <c r="D108" s="9"/>
      <c r="E108" s="3" t="s">
        <v>34</v>
      </c>
      <c r="F108" s="3" t="s">
        <v>38</v>
      </c>
      <c r="G108" s="7">
        <f>G100</f>
        <v>1.453</v>
      </c>
      <c r="H108" s="7">
        <f>G108</f>
        <v>1.453</v>
      </c>
      <c r="I108" s="7">
        <f>H108</f>
        <v>1.453</v>
      </c>
      <c r="J108" s="7">
        <f>I108</f>
        <v>1.453</v>
      </c>
    </row>
    <row r="109" spans="4:10" s="4" customFormat="1" ht="13.5">
      <c r="D109" s="9"/>
      <c r="E109" s="15" t="s">
        <v>37</v>
      </c>
      <c r="F109" s="16"/>
      <c r="G109" s="16"/>
      <c r="H109" s="16"/>
      <c r="I109" s="16"/>
      <c r="J109" s="17"/>
    </row>
    <row r="110" spans="4:10" s="4" customFormat="1" ht="13.5">
      <c r="D110" s="9"/>
      <c r="E110" s="3" t="s">
        <v>28</v>
      </c>
      <c r="F110" s="3" t="s">
        <v>38</v>
      </c>
      <c r="G110" s="6">
        <f>G111+G112+G114+G115</f>
        <v>1112.433</v>
      </c>
      <c r="H110" s="6">
        <f>H111+H112+H114+H115</f>
        <v>1666.293</v>
      </c>
      <c r="I110" s="6">
        <f>I111+I112+I114+I115</f>
        <v>1889.973</v>
      </c>
      <c r="J110" s="6">
        <f>J111+J112+J114+J115</f>
        <v>2267.753</v>
      </c>
    </row>
    <row r="111" spans="4:10" s="4" customFormat="1" ht="13.5">
      <c r="D111" s="9"/>
      <c r="E111" s="3" t="s">
        <v>35</v>
      </c>
      <c r="F111" s="3" t="s">
        <v>38</v>
      </c>
      <c r="G111" s="10">
        <f>G104</f>
        <v>34.23</v>
      </c>
      <c r="H111" s="10">
        <f>G111</f>
        <v>34.23</v>
      </c>
      <c r="I111" s="10">
        <f>H111</f>
        <v>34.23</v>
      </c>
      <c r="J111" s="10">
        <f>I111</f>
        <v>34.23</v>
      </c>
    </row>
    <row r="112" spans="4:10" s="4" customFormat="1" ht="13.5">
      <c r="D112" s="9"/>
      <c r="E112" s="3" t="s">
        <v>2</v>
      </c>
      <c r="F112" s="3" t="s">
        <v>38</v>
      </c>
      <c r="G112" s="10">
        <f>G10</f>
        <v>1076</v>
      </c>
      <c r="H112" s="10">
        <f>H10</f>
        <v>1629.86</v>
      </c>
      <c r="I112" s="10">
        <f>I10</f>
        <v>1853.54</v>
      </c>
      <c r="J112" s="10">
        <f>J10</f>
        <v>2231.32</v>
      </c>
    </row>
    <row r="113" spans="4:10" s="4" customFormat="1" ht="13.5" hidden="1">
      <c r="D113" s="9"/>
      <c r="E113" s="3" t="s">
        <v>10</v>
      </c>
      <c r="F113" s="3" t="s">
        <v>38</v>
      </c>
      <c r="G113" s="10">
        <v>0.239</v>
      </c>
      <c r="H113" s="10">
        <v>0.239</v>
      </c>
      <c r="I113" s="10">
        <v>0.239</v>
      </c>
      <c r="J113" s="10">
        <v>0.239</v>
      </c>
    </row>
    <row r="114" spans="4:10" s="4" customFormat="1" ht="27">
      <c r="D114" s="9"/>
      <c r="E114" s="3" t="s">
        <v>11</v>
      </c>
      <c r="F114" s="3" t="s">
        <v>38</v>
      </c>
      <c r="G114" s="10">
        <f>G107</f>
        <v>0.75</v>
      </c>
      <c r="H114" s="10">
        <f>H107</f>
        <v>0.75</v>
      </c>
      <c r="I114" s="10">
        <f>I107</f>
        <v>0.75</v>
      </c>
      <c r="J114" s="10">
        <f>J107</f>
        <v>0.75</v>
      </c>
    </row>
    <row r="115" spans="4:10" s="4" customFormat="1" ht="69">
      <c r="D115" s="9"/>
      <c r="E115" s="3" t="s">
        <v>34</v>
      </c>
      <c r="F115" s="3" t="s">
        <v>38</v>
      </c>
      <c r="G115" s="7">
        <f>G108</f>
        <v>1.453</v>
      </c>
      <c r="H115" s="7">
        <f>G115</f>
        <v>1.453</v>
      </c>
      <c r="I115" s="7">
        <f>H115</f>
        <v>1.453</v>
      </c>
      <c r="J115" s="7">
        <f>I115</f>
        <v>1.453</v>
      </c>
    </row>
    <row r="116" spans="4:10" s="4" customFormat="1" ht="13.5">
      <c r="D116" s="9"/>
      <c r="E116" s="15" t="s">
        <v>36</v>
      </c>
      <c r="F116" s="16"/>
      <c r="G116" s="16"/>
      <c r="H116" s="16"/>
      <c r="I116" s="16"/>
      <c r="J116" s="17"/>
    </row>
    <row r="117" spans="4:10" s="4" customFormat="1" ht="13.5">
      <c r="D117" s="9"/>
      <c r="E117" s="3" t="s">
        <v>28</v>
      </c>
      <c r="F117" s="3" t="s">
        <v>38</v>
      </c>
      <c r="G117" s="6">
        <f>G118+G119+G121+G122</f>
        <v>1112.433</v>
      </c>
      <c r="H117" s="6">
        <f>H118+H119+H121+H122</f>
        <v>1666.293</v>
      </c>
      <c r="I117" s="6">
        <f>I118+I119+I121+I122</f>
        <v>1889.973</v>
      </c>
      <c r="J117" s="6">
        <f>J118+J119+J121+J122</f>
        <v>2267.753</v>
      </c>
    </row>
    <row r="118" spans="4:10" s="4" customFormat="1" ht="13.5">
      <c r="D118" s="9"/>
      <c r="E118" s="3" t="s">
        <v>35</v>
      </c>
      <c r="F118" s="3" t="s">
        <v>38</v>
      </c>
      <c r="G118" s="10">
        <f>G104</f>
        <v>34.23</v>
      </c>
      <c r="H118" s="10">
        <f>G118</f>
        <v>34.23</v>
      </c>
      <c r="I118" s="10">
        <f>H118</f>
        <v>34.23</v>
      </c>
      <c r="J118" s="10">
        <f>I118</f>
        <v>34.23</v>
      </c>
    </row>
    <row r="119" spans="4:10" s="4" customFormat="1" ht="13.5">
      <c r="D119" s="9"/>
      <c r="E119" s="3" t="s">
        <v>2</v>
      </c>
      <c r="F119" s="3" t="s">
        <v>38</v>
      </c>
      <c r="G119" s="10">
        <f>G10</f>
        <v>1076</v>
      </c>
      <c r="H119" s="10">
        <f>H10</f>
        <v>1629.86</v>
      </c>
      <c r="I119" s="10">
        <f>I10</f>
        <v>1853.54</v>
      </c>
      <c r="J119" s="10">
        <f>J10</f>
        <v>2231.32</v>
      </c>
    </row>
    <row r="120" spans="4:10" s="4" customFormat="1" ht="13.5" hidden="1">
      <c r="D120" s="9"/>
      <c r="E120" s="3" t="s">
        <v>10</v>
      </c>
      <c r="F120" s="3" t="s">
        <v>38</v>
      </c>
      <c r="G120" s="10">
        <v>0.239</v>
      </c>
      <c r="H120" s="10">
        <v>0.239</v>
      </c>
      <c r="I120" s="10">
        <v>0.239</v>
      </c>
      <c r="J120" s="10">
        <v>0.239</v>
      </c>
    </row>
    <row r="121" spans="4:10" s="4" customFormat="1" ht="27">
      <c r="D121" s="9"/>
      <c r="E121" s="3" t="s">
        <v>11</v>
      </c>
      <c r="F121" s="3" t="s">
        <v>38</v>
      </c>
      <c r="G121" s="10">
        <f>G114</f>
        <v>0.75</v>
      </c>
      <c r="H121" s="10">
        <f aca="true" t="shared" si="12" ref="H121:J122">G121</f>
        <v>0.75</v>
      </c>
      <c r="I121" s="10">
        <f t="shared" si="12"/>
        <v>0.75</v>
      </c>
      <c r="J121" s="10">
        <f t="shared" si="12"/>
        <v>0.75</v>
      </c>
    </row>
    <row r="122" spans="4:10" s="4" customFormat="1" ht="69">
      <c r="D122" s="9"/>
      <c r="E122" s="3" t="s">
        <v>34</v>
      </c>
      <c r="F122" s="3" t="s">
        <v>38</v>
      </c>
      <c r="G122" s="7">
        <f>G115</f>
        <v>1.453</v>
      </c>
      <c r="H122" s="7">
        <f t="shared" si="12"/>
        <v>1.453</v>
      </c>
      <c r="I122" s="7">
        <f t="shared" si="12"/>
        <v>1.453</v>
      </c>
      <c r="J122" s="7">
        <f t="shared" si="12"/>
        <v>1.453</v>
      </c>
    </row>
    <row r="123" spans="4:10" s="4" customFormat="1" ht="13.5">
      <c r="D123" s="9" t="s">
        <v>43</v>
      </c>
      <c r="E123" s="18" t="s">
        <v>39</v>
      </c>
      <c r="F123" s="19"/>
      <c r="G123" s="19"/>
      <c r="H123" s="19"/>
      <c r="I123" s="19"/>
      <c r="J123" s="20"/>
    </row>
    <row r="124" spans="4:10" s="4" customFormat="1" ht="13.5">
      <c r="D124" s="9" t="s">
        <v>46</v>
      </c>
      <c r="E124" s="15" t="s">
        <v>17</v>
      </c>
      <c r="F124" s="16"/>
      <c r="G124" s="16"/>
      <c r="H124" s="16"/>
      <c r="I124" s="16"/>
      <c r="J124" s="17"/>
    </row>
    <row r="125" spans="4:10" s="4" customFormat="1" ht="13.5">
      <c r="D125" s="9"/>
      <c r="E125" s="3" t="s">
        <v>28</v>
      </c>
      <c r="F125" s="3" t="s">
        <v>38</v>
      </c>
      <c r="G125" s="6">
        <f>G126+G127+G129+G130</f>
        <v>1194.3029999999999</v>
      </c>
      <c r="H125" s="6">
        <f>H126+H127+H129+H130</f>
        <v>1748.1629999999998</v>
      </c>
      <c r="I125" s="6">
        <f>I126+I127+I129+I130</f>
        <v>1971.8429999999998</v>
      </c>
      <c r="J125" s="6">
        <f>J126+J127+J129+J130</f>
        <v>2349.623</v>
      </c>
    </row>
    <row r="126" spans="4:10" s="4" customFormat="1" ht="13.5">
      <c r="D126" s="9"/>
      <c r="E126" s="3" t="s">
        <v>35</v>
      </c>
      <c r="F126" s="3" t="s">
        <v>38</v>
      </c>
      <c r="G126" s="10">
        <v>116.1</v>
      </c>
      <c r="H126" s="10">
        <f>G126</f>
        <v>116.1</v>
      </c>
      <c r="I126" s="10">
        <f>H126</f>
        <v>116.1</v>
      </c>
      <c r="J126" s="10">
        <f>I126</f>
        <v>116.1</v>
      </c>
    </row>
    <row r="127" spans="4:10" s="4" customFormat="1" ht="13.5">
      <c r="D127" s="9"/>
      <c r="E127" s="3" t="s">
        <v>2</v>
      </c>
      <c r="F127" s="3" t="s">
        <v>38</v>
      </c>
      <c r="G127" s="10">
        <f>G119</f>
        <v>1076</v>
      </c>
      <c r="H127" s="10">
        <f aca="true" t="shared" si="13" ref="G127:J130">H119</f>
        <v>1629.86</v>
      </c>
      <c r="I127" s="10">
        <f t="shared" si="13"/>
        <v>1853.54</v>
      </c>
      <c r="J127" s="10">
        <f t="shared" si="13"/>
        <v>2231.32</v>
      </c>
    </row>
    <row r="128" spans="4:10" s="4" customFormat="1" ht="13.5" hidden="1">
      <c r="D128" s="9"/>
      <c r="E128" s="3" t="s">
        <v>10</v>
      </c>
      <c r="F128" s="3" t="s">
        <v>38</v>
      </c>
      <c r="G128" s="10">
        <f t="shared" si="13"/>
        <v>0.239</v>
      </c>
      <c r="H128" s="10">
        <f t="shared" si="13"/>
        <v>0.239</v>
      </c>
      <c r="I128" s="10">
        <f t="shared" si="13"/>
        <v>0.239</v>
      </c>
      <c r="J128" s="10">
        <f t="shared" si="13"/>
        <v>0.239</v>
      </c>
    </row>
    <row r="129" spans="4:10" s="4" customFormat="1" ht="27">
      <c r="D129" s="9"/>
      <c r="E129" s="3" t="s">
        <v>11</v>
      </c>
      <c r="F129" s="3" t="s">
        <v>38</v>
      </c>
      <c r="G129" s="10">
        <f t="shared" si="13"/>
        <v>0.75</v>
      </c>
      <c r="H129" s="10">
        <f t="shared" si="13"/>
        <v>0.75</v>
      </c>
      <c r="I129" s="10">
        <f t="shared" si="13"/>
        <v>0.75</v>
      </c>
      <c r="J129" s="10">
        <f t="shared" si="13"/>
        <v>0.75</v>
      </c>
    </row>
    <row r="130" spans="4:10" s="4" customFormat="1" ht="69">
      <c r="D130" s="9"/>
      <c r="E130" s="3" t="s">
        <v>34</v>
      </c>
      <c r="F130" s="3" t="s">
        <v>38</v>
      </c>
      <c r="G130" s="6">
        <f t="shared" si="13"/>
        <v>1.453</v>
      </c>
      <c r="H130" s="6">
        <f t="shared" si="13"/>
        <v>1.453</v>
      </c>
      <c r="I130" s="6">
        <f t="shared" si="13"/>
        <v>1.453</v>
      </c>
      <c r="J130" s="6">
        <f t="shared" si="13"/>
        <v>1.453</v>
      </c>
    </row>
    <row r="131" spans="4:10" s="4" customFormat="1" ht="13.5">
      <c r="D131" s="9" t="s">
        <v>44</v>
      </c>
      <c r="E131" s="15" t="s">
        <v>18</v>
      </c>
      <c r="F131" s="16"/>
      <c r="G131" s="16"/>
      <c r="H131" s="16"/>
      <c r="I131" s="16"/>
      <c r="J131" s="17"/>
    </row>
    <row r="132" spans="4:10" s="4" customFormat="1" ht="27">
      <c r="D132" s="9"/>
      <c r="E132" s="3" t="s">
        <v>14</v>
      </c>
      <c r="F132" s="3" t="s">
        <v>15</v>
      </c>
      <c r="G132" s="10">
        <f>G94</f>
        <v>565866.69</v>
      </c>
      <c r="H132" s="10">
        <f>H94</f>
        <v>317673.8</v>
      </c>
      <c r="I132" s="10">
        <f>I94</f>
        <v>422436.61</v>
      </c>
      <c r="J132" s="10">
        <f>J94</f>
        <v>547353.47</v>
      </c>
    </row>
    <row r="133" spans="4:10" s="4" customFormat="1" ht="13.5">
      <c r="D133" s="9"/>
      <c r="E133" s="3" t="s">
        <v>28</v>
      </c>
      <c r="F133" s="3" t="s">
        <v>38</v>
      </c>
      <c r="G133" s="7">
        <f>G134+G135+G137+G138</f>
        <v>277.303</v>
      </c>
      <c r="H133" s="7">
        <f>H134+H135+H137+H138</f>
        <v>349.543</v>
      </c>
      <c r="I133" s="7">
        <f>I134+I135+I137+I138</f>
        <v>415.46299999999997</v>
      </c>
      <c r="J133" s="7">
        <f>J134+J135+J137+J138</f>
        <v>804.063</v>
      </c>
    </row>
    <row r="134" spans="4:10" s="4" customFormat="1" ht="13.5">
      <c r="D134" s="9"/>
      <c r="E134" s="3" t="s">
        <v>35</v>
      </c>
      <c r="F134" s="3" t="s">
        <v>38</v>
      </c>
      <c r="G134" s="11">
        <f>G126</f>
        <v>116.1</v>
      </c>
      <c r="H134" s="11">
        <f>H126</f>
        <v>116.1</v>
      </c>
      <c r="I134" s="11">
        <f>I126</f>
        <v>116.1</v>
      </c>
      <c r="J134" s="11">
        <f>J126</f>
        <v>116.1</v>
      </c>
    </row>
    <row r="135" spans="4:10" s="4" customFormat="1" ht="41.25">
      <c r="D135" s="9"/>
      <c r="E135" s="3" t="s">
        <v>13</v>
      </c>
      <c r="F135" s="3" t="s">
        <v>38</v>
      </c>
      <c r="G135" s="11">
        <f>G97</f>
        <v>159</v>
      </c>
      <c r="H135" s="11">
        <f>H97</f>
        <v>231.24</v>
      </c>
      <c r="I135" s="11">
        <f>I97</f>
        <v>297.16</v>
      </c>
      <c r="J135" s="11">
        <f>J97</f>
        <v>685.76</v>
      </c>
    </row>
    <row r="136" spans="4:10" s="4" customFormat="1" ht="13.5" hidden="1">
      <c r="D136" s="9"/>
      <c r="E136" s="3" t="s">
        <v>10</v>
      </c>
      <c r="F136" s="3" t="s">
        <v>38</v>
      </c>
      <c r="G136" s="11">
        <f>G128</f>
        <v>0.239</v>
      </c>
      <c r="H136" s="11">
        <f>H128</f>
        <v>0.239</v>
      </c>
      <c r="I136" s="11">
        <f>I128</f>
        <v>0.239</v>
      </c>
      <c r="J136" s="11">
        <f>J128</f>
        <v>0.239</v>
      </c>
    </row>
    <row r="137" spans="4:10" s="4" customFormat="1" ht="27">
      <c r="D137" s="9"/>
      <c r="E137" s="3" t="s">
        <v>11</v>
      </c>
      <c r="F137" s="3" t="s">
        <v>38</v>
      </c>
      <c r="G137" s="11">
        <f>G129</f>
        <v>0.75</v>
      </c>
      <c r="H137" s="11">
        <f aca="true" t="shared" si="14" ref="H137:J138">G137</f>
        <v>0.75</v>
      </c>
      <c r="I137" s="11">
        <f t="shared" si="14"/>
        <v>0.75</v>
      </c>
      <c r="J137" s="11">
        <f t="shared" si="14"/>
        <v>0.75</v>
      </c>
    </row>
    <row r="138" spans="4:10" s="4" customFormat="1" ht="69">
      <c r="D138" s="9"/>
      <c r="E138" s="3" t="s">
        <v>34</v>
      </c>
      <c r="F138" s="3" t="s">
        <v>38</v>
      </c>
      <c r="G138" s="7">
        <f>G130</f>
        <v>1.453</v>
      </c>
      <c r="H138" s="7">
        <f t="shared" si="14"/>
        <v>1.453</v>
      </c>
      <c r="I138" s="7">
        <f t="shared" si="14"/>
        <v>1.453</v>
      </c>
      <c r="J138" s="7">
        <f t="shared" si="14"/>
        <v>1.453</v>
      </c>
    </row>
    <row r="139" spans="4:10" s="4" customFormat="1" ht="13.5">
      <c r="D139" s="9" t="s">
        <v>45</v>
      </c>
      <c r="E139" s="15" t="s">
        <v>29</v>
      </c>
      <c r="F139" s="16"/>
      <c r="G139" s="16"/>
      <c r="H139" s="16"/>
      <c r="I139" s="16"/>
      <c r="J139" s="17"/>
    </row>
    <row r="140" spans="4:10" s="4" customFormat="1" ht="13.5">
      <c r="D140" s="9"/>
      <c r="E140" s="15" t="s">
        <v>31</v>
      </c>
      <c r="F140" s="16"/>
      <c r="G140" s="16"/>
      <c r="H140" s="16"/>
      <c r="I140" s="16"/>
      <c r="J140" s="17"/>
    </row>
    <row r="141" spans="4:10" s="4" customFormat="1" ht="13.5">
      <c r="D141" s="9"/>
      <c r="E141" s="3" t="s">
        <v>28</v>
      </c>
      <c r="F141" s="3" t="s">
        <v>38</v>
      </c>
      <c r="G141" s="6">
        <f>G142+G143+G145+G146</f>
        <v>1194.3029999999999</v>
      </c>
      <c r="H141" s="6">
        <f>H142+H143+H145+H146</f>
        <v>1748.1629999999998</v>
      </c>
      <c r="I141" s="6">
        <f>I142+I143+I145+I146</f>
        <v>1971.8429999999998</v>
      </c>
      <c r="J141" s="6">
        <f>J142+J143+J145+J146</f>
        <v>2349.623</v>
      </c>
    </row>
    <row r="142" spans="4:10" s="4" customFormat="1" ht="13.5">
      <c r="D142" s="9"/>
      <c r="E142" s="3" t="s">
        <v>35</v>
      </c>
      <c r="F142" s="3" t="s">
        <v>38</v>
      </c>
      <c r="G142" s="10">
        <f>G134</f>
        <v>116.1</v>
      </c>
      <c r="H142" s="10">
        <f>G142</f>
        <v>116.1</v>
      </c>
      <c r="I142" s="10">
        <f>H142</f>
        <v>116.1</v>
      </c>
      <c r="J142" s="10">
        <f>I142</f>
        <v>116.1</v>
      </c>
    </row>
    <row r="143" spans="4:10" s="4" customFormat="1" ht="13.5">
      <c r="D143" s="9"/>
      <c r="E143" s="3" t="s">
        <v>2</v>
      </c>
      <c r="F143" s="3" t="s">
        <v>38</v>
      </c>
      <c r="G143" s="10">
        <f>G127</f>
        <v>1076</v>
      </c>
      <c r="H143" s="10">
        <f aca="true" t="shared" si="15" ref="G143:J146">H127</f>
        <v>1629.86</v>
      </c>
      <c r="I143" s="10">
        <f t="shared" si="15"/>
        <v>1853.54</v>
      </c>
      <c r="J143" s="10">
        <f t="shared" si="15"/>
        <v>2231.32</v>
      </c>
    </row>
    <row r="144" spans="4:10" s="4" customFormat="1" ht="13.5" hidden="1">
      <c r="D144" s="9"/>
      <c r="E144" s="3" t="s">
        <v>10</v>
      </c>
      <c r="F144" s="3" t="s">
        <v>38</v>
      </c>
      <c r="G144" s="10">
        <f t="shared" si="15"/>
        <v>0.239</v>
      </c>
      <c r="H144" s="10">
        <f t="shared" si="15"/>
        <v>0.239</v>
      </c>
      <c r="I144" s="10">
        <f t="shared" si="15"/>
        <v>0.239</v>
      </c>
      <c r="J144" s="10">
        <f t="shared" si="15"/>
        <v>0.239</v>
      </c>
    </row>
    <row r="145" spans="4:10" s="4" customFormat="1" ht="27">
      <c r="D145" s="9"/>
      <c r="E145" s="3" t="s">
        <v>11</v>
      </c>
      <c r="F145" s="3" t="s">
        <v>38</v>
      </c>
      <c r="G145" s="10">
        <f t="shared" si="15"/>
        <v>0.75</v>
      </c>
      <c r="H145" s="10">
        <f t="shared" si="15"/>
        <v>0.75</v>
      </c>
      <c r="I145" s="10">
        <f t="shared" si="15"/>
        <v>0.75</v>
      </c>
      <c r="J145" s="10">
        <f t="shared" si="15"/>
        <v>0.75</v>
      </c>
    </row>
    <row r="146" spans="4:10" s="4" customFormat="1" ht="69">
      <c r="D146" s="9"/>
      <c r="E146" s="3" t="s">
        <v>34</v>
      </c>
      <c r="F146" s="3" t="s">
        <v>38</v>
      </c>
      <c r="G146" s="6">
        <f t="shared" si="15"/>
        <v>1.453</v>
      </c>
      <c r="H146" s="6">
        <f t="shared" si="15"/>
        <v>1.453</v>
      </c>
      <c r="I146" s="6">
        <f t="shared" si="15"/>
        <v>1.453</v>
      </c>
      <c r="J146" s="6">
        <f t="shared" si="15"/>
        <v>1.453</v>
      </c>
    </row>
    <row r="147" spans="4:10" s="4" customFormat="1" ht="13.5">
      <c r="D147" s="9"/>
      <c r="E147" s="15" t="s">
        <v>37</v>
      </c>
      <c r="F147" s="16"/>
      <c r="G147" s="16"/>
      <c r="H147" s="16"/>
      <c r="I147" s="16"/>
      <c r="J147" s="17"/>
    </row>
    <row r="148" spans="4:10" s="4" customFormat="1" ht="13.5">
      <c r="D148" s="9"/>
      <c r="E148" s="3" t="s">
        <v>28</v>
      </c>
      <c r="F148" s="3" t="s">
        <v>38</v>
      </c>
      <c r="G148" s="6">
        <f>G149+G150+G152+G153</f>
        <v>1194.3029999999999</v>
      </c>
      <c r="H148" s="6">
        <f>H149+H150+H152+H153</f>
        <v>1748.1629999999998</v>
      </c>
      <c r="I148" s="6">
        <f>I149+I150+I152+I153</f>
        <v>1971.8429999999998</v>
      </c>
      <c r="J148" s="6">
        <f>J149+J150+J152+J153</f>
        <v>2349.623</v>
      </c>
    </row>
    <row r="149" spans="4:10" s="4" customFormat="1" ht="13.5">
      <c r="D149" s="9"/>
      <c r="E149" s="3" t="s">
        <v>35</v>
      </c>
      <c r="F149" s="3" t="s">
        <v>38</v>
      </c>
      <c r="G149" s="10">
        <f aca="true" t="shared" si="16" ref="G149:J153">G142</f>
        <v>116.1</v>
      </c>
      <c r="H149" s="10">
        <f t="shared" si="16"/>
        <v>116.1</v>
      </c>
      <c r="I149" s="10">
        <f t="shared" si="16"/>
        <v>116.1</v>
      </c>
      <c r="J149" s="10">
        <f t="shared" si="16"/>
        <v>116.1</v>
      </c>
    </row>
    <row r="150" spans="4:10" s="4" customFormat="1" ht="13.5">
      <c r="D150" s="9"/>
      <c r="E150" s="3" t="s">
        <v>2</v>
      </c>
      <c r="F150" s="3" t="s">
        <v>38</v>
      </c>
      <c r="G150" s="10">
        <f t="shared" si="16"/>
        <v>1076</v>
      </c>
      <c r="H150" s="10">
        <f t="shared" si="16"/>
        <v>1629.86</v>
      </c>
      <c r="I150" s="10">
        <f t="shared" si="16"/>
        <v>1853.54</v>
      </c>
      <c r="J150" s="10">
        <f t="shared" si="16"/>
        <v>2231.32</v>
      </c>
    </row>
    <row r="151" spans="4:10" s="4" customFormat="1" ht="13.5" hidden="1">
      <c r="D151" s="9"/>
      <c r="E151" s="3" t="s">
        <v>10</v>
      </c>
      <c r="F151" s="3" t="s">
        <v>38</v>
      </c>
      <c r="G151" s="10">
        <f t="shared" si="16"/>
        <v>0.239</v>
      </c>
      <c r="H151" s="10">
        <f t="shared" si="16"/>
        <v>0.239</v>
      </c>
      <c r="I151" s="10">
        <f t="shared" si="16"/>
        <v>0.239</v>
      </c>
      <c r="J151" s="10">
        <f t="shared" si="16"/>
        <v>0.239</v>
      </c>
    </row>
    <row r="152" spans="4:10" s="4" customFormat="1" ht="27">
      <c r="D152" s="9"/>
      <c r="E152" s="3" t="s">
        <v>11</v>
      </c>
      <c r="F152" s="3" t="s">
        <v>38</v>
      </c>
      <c r="G152" s="10">
        <f t="shared" si="16"/>
        <v>0.75</v>
      </c>
      <c r="H152" s="10">
        <f t="shared" si="16"/>
        <v>0.75</v>
      </c>
      <c r="I152" s="10">
        <f t="shared" si="16"/>
        <v>0.75</v>
      </c>
      <c r="J152" s="10">
        <f t="shared" si="16"/>
        <v>0.75</v>
      </c>
    </row>
    <row r="153" spans="4:10" s="4" customFormat="1" ht="69">
      <c r="D153" s="9"/>
      <c r="E153" s="3" t="s">
        <v>34</v>
      </c>
      <c r="F153" s="3" t="s">
        <v>38</v>
      </c>
      <c r="G153" s="6">
        <f t="shared" si="16"/>
        <v>1.453</v>
      </c>
      <c r="H153" s="6">
        <f t="shared" si="16"/>
        <v>1.453</v>
      </c>
      <c r="I153" s="6">
        <f t="shared" si="16"/>
        <v>1.453</v>
      </c>
      <c r="J153" s="6">
        <f t="shared" si="16"/>
        <v>1.453</v>
      </c>
    </row>
    <row r="154" spans="4:10" s="4" customFormat="1" ht="13.5">
      <c r="D154" s="9"/>
      <c r="E154" s="15" t="s">
        <v>36</v>
      </c>
      <c r="F154" s="16"/>
      <c r="G154" s="16"/>
      <c r="H154" s="16"/>
      <c r="I154" s="16"/>
      <c r="J154" s="17"/>
    </row>
    <row r="155" spans="4:10" s="4" customFormat="1" ht="13.5">
      <c r="D155" s="9"/>
      <c r="E155" s="3" t="s">
        <v>28</v>
      </c>
      <c r="F155" s="3" t="s">
        <v>38</v>
      </c>
      <c r="G155" s="6">
        <f>G156+G157+G159+G160</f>
        <v>1194.3029999999999</v>
      </c>
      <c r="H155" s="6">
        <f>H156+H157+H159+H160</f>
        <v>1748.1629999999998</v>
      </c>
      <c r="I155" s="6">
        <f>I156+I157+I159+I160</f>
        <v>1971.8429999999998</v>
      </c>
      <c r="J155" s="6">
        <f>J156+J157+J159+J160</f>
        <v>2349.623</v>
      </c>
    </row>
    <row r="156" spans="4:10" s="4" customFormat="1" ht="13.5">
      <c r="D156" s="9"/>
      <c r="E156" s="3" t="s">
        <v>35</v>
      </c>
      <c r="F156" s="3" t="s">
        <v>38</v>
      </c>
      <c r="G156" s="10">
        <f aca="true" t="shared" si="17" ref="G156:J160">G149</f>
        <v>116.1</v>
      </c>
      <c r="H156" s="10">
        <f t="shared" si="17"/>
        <v>116.1</v>
      </c>
      <c r="I156" s="10">
        <f t="shared" si="17"/>
        <v>116.1</v>
      </c>
      <c r="J156" s="10">
        <f t="shared" si="17"/>
        <v>116.1</v>
      </c>
    </row>
    <row r="157" spans="4:10" s="4" customFormat="1" ht="13.5">
      <c r="D157" s="9"/>
      <c r="E157" s="3" t="s">
        <v>2</v>
      </c>
      <c r="F157" s="3" t="s">
        <v>38</v>
      </c>
      <c r="G157" s="10">
        <f t="shared" si="17"/>
        <v>1076</v>
      </c>
      <c r="H157" s="10">
        <f t="shared" si="17"/>
        <v>1629.86</v>
      </c>
      <c r="I157" s="10">
        <f t="shared" si="17"/>
        <v>1853.54</v>
      </c>
      <c r="J157" s="10">
        <f t="shared" si="17"/>
        <v>2231.32</v>
      </c>
    </row>
    <row r="158" spans="4:10" s="4" customFormat="1" ht="13.5" hidden="1">
      <c r="D158" s="9"/>
      <c r="E158" s="3" t="s">
        <v>10</v>
      </c>
      <c r="F158" s="3" t="s">
        <v>38</v>
      </c>
      <c r="G158" s="10">
        <f t="shared" si="17"/>
        <v>0.239</v>
      </c>
      <c r="H158" s="10">
        <f t="shared" si="17"/>
        <v>0.239</v>
      </c>
      <c r="I158" s="10">
        <f t="shared" si="17"/>
        <v>0.239</v>
      </c>
      <c r="J158" s="10">
        <f t="shared" si="17"/>
        <v>0.239</v>
      </c>
    </row>
    <row r="159" spans="4:10" s="4" customFormat="1" ht="27">
      <c r="D159" s="9"/>
      <c r="E159" s="3" t="s">
        <v>11</v>
      </c>
      <c r="F159" s="3" t="s">
        <v>38</v>
      </c>
      <c r="G159" s="10">
        <f t="shared" si="17"/>
        <v>0.75</v>
      </c>
      <c r="H159" s="10">
        <f t="shared" si="17"/>
        <v>0.75</v>
      </c>
      <c r="I159" s="10">
        <f t="shared" si="17"/>
        <v>0.75</v>
      </c>
      <c r="J159" s="10">
        <f t="shared" si="17"/>
        <v>0.75</v>
      </c>
    </row>
    <row r="160" spans="4:10" s="4" customFormat="1" ht="69">
      <c r="D160" s="9"/>
      <c r="E160" s="3" t="s">
        <v>34</v>
      </c>
      <c r="F160" s="3" t="s">
        <v>38</v>
      </c>
      <c r="G160" s="6">
        <f t="shared" si="17"/>
        <v>1.453</v>
      </c>
      <c r="H160" s="6">
        <f t="shared" si="17"/>
        <v>1.453</v>
      </c>
      <c r="I160" s="6">
        <f t="shared" si="17"/>
        <v>1.453</v>
      </c>
      <c r="J160" s="6">
        <f t="shared" si="17"/>
        <v>1.453</v>
      </c>
    </row>
    <row r="161" spans="4:10" s="4" customFormat="1" ht="13.5">
      <c r="D161" s="2"/>
      <c r="E161" s="2"/>
      <c r="F161" s="2"/>
      <c r="G161" s="2"/>
      <c r="H161" s="2"/>
      <c r="I161" s="2"/>
      <c r="J161" s="2"/>
    </row>
    <row r="162" spans="4:10" s="4" customFormat="1" ht="13.5">
      <c r="D162" s="2"/>
      <c r="E162" s="2"/>
      <c r="F162" s="2"/>
      <c r="G162" s="2"/>
      <c r="H162" s="2"/>
      <c r="I162" s="2"/>
      <c r="J162" s="2"/>
    </row>
    <row r="163" spans="4:10" s="4" customFormat="1" ht="18">
      <c r="D163" s="2"/>
      <c r="E163" s="14"/>
      <c r="F163" s="14"/>
      <c r="G163" s="14"/>
      <c r="H163" s="14"/>
      <c r="I163" s="14"/>
      <c r="J163" s="2"/>
    </row>
    <row r="164" spans="4:10" s="4" customFormat="1" ht="18">
      <c r="D164" s="2"/>
      <c r="E164" s="14" t="s">
        <v>42</v>
      </c>
      <c r="F164" s="14"/>
      <c r="G164" s="14"/>
      <c r="H164" s="14"/>
      <c r="I164" s="14" t="s">
        <v>41</v>
      </c>
      <c r="J164" s="2"/>
    </row>
    <row r="165" spans="4:10" s="4" customFormat="1" ht="18">
      <c r="D165" s="2"/>
      <c r="E165" s="14"/>
      <c r="F165" s="14"/>
      <c r="G165" s="14"/>
      <c r="H165" s="14"/>
      <c r="I165" s="14"/>
      <c r="J165" s="2"/>
    </row>
    <row r="166" spans="4:10" s="4" customFormat="1" ht="13.5">
      <c r="D166" s="2"/>
      <c r="E166" s="2"/>
      <c r="F166" s="2"/>
      <c r="G166" s="2"/>
      <c r="H166" s="2"/>
      <c r="I166" s="2"/>
      <c r="J166" s="2"/>
    </row>
    <row r="167" spans="4:10" s="4" customFormat="1" ht="13.5">
      <c r="D167" s="2"/>
      <c r="E167" s="2"/>
      <c r="F167" s="2"/>
      <c r="G167" s="2"/>
      <c r="H167" s="2"/>
      <c r="I167" s="2"/>
      <c r="J167" s="2"/>
    </row>
    <row r="168" spans="4:10" s="4" customFormat="1" ht="13.5">
      <c r="D168" s="2"/>
      <c r="E168" s="2"/>
      <c r="F168" s="2"/>
      <c r="G168" s="2"/>
      <c r="H168" s="2"/>
      <c r="I168" s="2"/>
      <c r="J168" s="2"/>
    </row>
    <row r="169" spans="4:10" s="4" customFormat="1" ht="13.5">
      <c r="D169" s="2"/>
      <c r="E169" s="2"/>
      <c r="F169" s="2"/>
      <c r="G169" s="2"/>
      <c r="H169" s="2"/>
      <c r="I169" s="2"/>
      <c r="J169" s="2"/>
    </row>
    <row r="170" spans="4:10" s="4" customFormat="1" ht="13.5">
      <c r="D170" s="2"/>
      <c r="E170" s="2"/>
      <c r="F170" s="2"/>
      <c r="G170" s="2"/>
      <c r="H170" s="2"/>
      <c r="I170" s="2"/>
      <c r="J170" s="2"/>
    </row>
  </sheetData>
  <sheetProtection/>
  <mergeCells count="39">
    <mergeCell ref="D1:J1"/>
    <mergeCell ref="D2:D3"/>
    <mergeCell ref="E2:E3"/>
    <mergeCell ref="F2:F3"/>
    <mergeCell ref="G2:J2"/>
    <mergeCell ref="D15:D16"/>
    <mergeCell ref="E15:E16"/>
    <mergeCell ref="F15:F16"/>
    <mergeCell ref="G15:J15"/>
    <mergeCell ref="D4:J4"/>
    <mergeCell ref="E5:J5"/>
    <mergeCell ref="D6:J6"/>
    <mergeCell ref="E7:J7"/>
    <mergeCell ref="E40:J40"/>
    <mergeCell ref="E47:J47"/>
    <mergeCell ref="E48:J48"/>
    <mergeCell ref="E55:J55"/>
    <mergeCell ref="E17:J17"/>
    <mergeCell ref="E25:J25"/>
    <mergeCell ref="E26:J26"/>
    <mergeCell ref="E33:J33"/>
    <mergeCell ref="E85:J85"/>
    <mergeCell ref="E86:J86"/>
    <mergeCell ref="E93:J93"/>
    <mergeCell ref="E101:J101"/>
    <mergeCell ref="E63:J63"/>
    <mergeCell ref="E64:J64"/>
    <mergeCell ref="E71:J71"/>
    <mergeCell ref="E78:J78"/>
    <mergeCell ref="E102:J102"/>
    <mergeCell ref="E109:J109"/>
    <mergeCell ref="E147:J147"/>
    <mergeCell ref="E154:J154"/>
    <mergeCell ref="E116:J116"/>
    <mergeCell ref="E123:J123"/>
    <mergeCell ref="E124:J124"/>
    <mergeCell ref="E131:J131"/>
    <mergeCell ref="E139:J139"/>
    <mergeCell ref="E140:J14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4" r:id="rId1"/>
  <rowBreaks count="3" manualBreakCount="3">
    <brk id="46" max="9" man="1"/>
    <brk id="84" max="9" man="1"/>
    <brk id="122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Региональная энергетическая комиссия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Моисеев Евгений Cергеевич</cp:lastModifiedBy>
  <cp:lastPrinted>2012-06-26T11:11:40Z</cp:lastPrinted>
  <dcterms:created xsi:type="dcterms:W3CDTF">2011-03-28T14:06:07Z</dcterms:created>
  <dcterms:modified xsi:type="dcterms:W3CDTF">2012-06-29T07:17:36Z</dcterms:modified>
  <cp:category/>
  <cp:version/>
  <cp:contentType/>
  <cp:contentStatus/>
</cp:coreProperties>
</file>