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E10" i="1"/>
  <c r="AA11" i="1"/>
  <c r="Y11" i="1"/>
  <c r="U5" i="1"/>
  <c r="U11" i="1"/>
  <c r="V5" i="1"/>
  <c r="Y5" i="1"/>
  <c r="AD11" i="1"/>
  <c r="AC11" i="1"/>
  <c r="AB11" i="1"/>
  <c r="AC5" i="1"/>
  <c r="AD5" i="1"/>
  <c r="AB5" i="1"/>
  <c r="Z11" i="1"/>
  <c r="T11" i="1"/>
  <c r="AE7" i="1"/>
  <c r="AE8" i="1"/>
  <c r="X11" i="1"/>
  <c r="W11" i="1"/>
  <c r="V11" i="1"/>
  <c r="AA5" i="1"/>
  <c r="Z5" i="1"/>
  <c r="X5" i="1"/>
  <c r="T6" i="1"/>
  <c r="T5" i="1"/>
  <c r="N5" i="1"/>
  <c r="S5" i="1"/>
  <c r="S11" i="1"/>
  <c r="P5" i="1"/>
  <c r="P11" i="1"/>
  <c r="K5" i="1"/>
  <c r="K11" i="1"/>
  <c r="L5" i="1"/>
  <c r="L11" i="1"/>
  <c r="M5" i="1"/>
  <c r="M11" i="1"/>
  <c r="N11" i="1"/>
  <c r="B6" i="1"/>
  <c r="R5" i="1"/>
  <c r="R11" i="1"/>
  <c r="Q5" i="1"/>
  <c r="Q11" i="1"/>
  <c r="J5" i="1"/>
  <c r="J11" i="1"/>
  <c r="H6" i="1"/>
  <c r="H5" i="1"/>
  <c r="H11" i="1"/>
  <c r="G6" i="1"/>
  <c r="G5" i="1"/>
  <c r="G11" i="1"/>
  <c r="F6" i="1"/>
  <c r="F5" i="1"/>
  <c r="F11" i="1"/>
  <c r="E6" i="1"/>
  <c r="D6" i="1"/>
  <c r="D5" i="1"/>
  <c r="D11" i="1"/>
  <c r="C6" i="1"/>
  <c r="C5" i="1"/>
  <c r="C11" i="1"/>
  <c r="O5" i="1"/>
  <c r="O11" i="1"/>
  <c r="I5" i="1"/>
  <c r="I11" i="1"/>
  <c r="E5" i="1"/>
  <c r="E11" i="1"/>
  <c r="AE6" i="1"/>
  <c r="AE5" i="1"/>
  <c r="AE11" i="1"/>
  <c r="B5" i="1"/>
  <c r="B11" i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<sst xmlns="http://schemas.openxmlformats.org/spreadsheetml/2006/main" count="54" uniqueCount="27">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</sst>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11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30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31" xfId="0" applyNumberFormat="1" applyFont="1" applyFill="1" applyBorder="1"/>
    <xf numFmtId="3" fontId="5" fillId="0" borderId="4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30" xfId="0" applyNumberFormat="1" applyFont="1" applyFill="1" applyBorder="1"/>
    <xf numFmtId="3" fontId="6" fillId="4" borderId="12" xfId="0" applyNumberFormat="1" applyFont="1" applyFill="1" applyBorder="1"/>
    <xf numFmtId="3" fontId="6" fillId="4" borderId="38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9" xfId="0" applyNumberFormat="1" applyFont="1" applyFill="1" applyBorder="1"/>
    <xf numFmtId="3" fontId="6" fillId="4" borderId="39" xfId="0" applyNumberFormat="1" applyFont="1" applyFill="1" applyBorder="1"/>
    <xf numFmtId="3" fontId="6" fillId="4" borderId="14" xfId="0" applyNumberFormat="1" applyFont="1" applyFill="1" applyBorder="1"/>
    <xf numFmtId="3" fontId="6" fillId="4" borderId="42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5" xfId="0" applyNumberFormat="1" applyFont="1" applyFill="1" applyBorder="1"/>
    <xf numFmtId="3" fontId="6" fillId="4" borderId="18" xfId="0" applyNumberFormat="1" applyFont="1" applyFill="1" applyBorder="1"/>
    <xf numFmtId="3" fontId="5" fillId="4" borderId="32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C10" sqref="C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3" ht="108.75" customHeight="1" x14ac:dyDescent="0.25">
      <c r="A3" s="96" t="s">
        <v>0</v>
      </c>
      <c r="B3" s="102" t="s">
        <v>1</v>
      </c>
      <c r="C3" s="103"/>
      <c r="D3" s="102" t="s">
        <v>2</v>
      </c>
      <c r="E3" s="103"/>
      <c r="F3" s="96" t="s">
        <v>3</v>
      </c>
      <c r="G3" s="97"/>
      <c r="H3" s="15" t="s">
        <v>4</v>
      </c>
      <c r="I3" s="102" t="s">
        <v>17</v>
      </c>
      <c r="J3" s="103"/>
      <c r="K3" s="110" t="s">
        <v>20</v>
      </c>
      <c r="L3" s="110"/>
      <c r="M3" s="96" t="s">
        <v>19</v>
      </c>
      <c r="N3" s="97"/>
      <c r="O3" s="96" t="s">
        <v>5</v>
      </c>
      <c r="P3" s="97"/>
      <c r="Q3" s="108" t="s">
        <v>6</v>
      </c>
      <c r="R3" s="109"/>
      <c r="S3" s="106" t="s">
        <v>18</v>
      </c>
      <c r="T3" s="107"/>
      <c r="U3" s="96" t="s">
        <v>24</v>
      </c>
      <c r="V3" s="97"/>
      <c r="W3" s="98" t="s">
        <v>21</v>
      </c>
      <c r="X3" s="99"/>
      <c r="Y3" s="96" t="s">
        <v>22</v>
      </c>
      <c r="Z3" s="97"/>
      <c r="AA3" s="98" t="s">
        <v>25</v>
      </c>
      <c r="AB3" s="99"/>
      <c r="AC3" s="98" t="s">
        <v>23</v>
      </c>
      <c r="AD3" s="99"/>
      <c r="AE3" s="104" t="s">
        <v>7</v>
      </c>
    </row>
    <row r="4" spans="1:33" ht="26.25" customHeight="1" thickBot="1" x14ac:dyDescent="0.3">
      <c r="A4" s="101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53" t="s">
        <v>9</v>
      </c>
      <c r="AE4" s="105"/>
    </row>
    <row r="5" spans="1:33" ht="31.5" customHeight="1" x14ac:dyDescent="0.25">
      <c r="A5" s="16" t="s">
        <v>10</v>
      </c>
      <c r="B5" s="26">
        <f>B6+B9</f>
        <v>22389242</v>
      </c>
      <c r="C5" s="27">
        <f t="shared" ref="C5:I5" si="0">C6+C9</f>
        <v>16237980</v>
      </c>
      <c r="D5" s="26">
        <f>D6+D9</f>
        <v>487830</v>
      </c>
      <c r="E5" s="27">
        <f>E6+E9</f>
        <v>3146204</v>
      </c>
      <c r="F5" s="26">
        <f t="shared" si="0"/>
        <v>252752</v>
      </c>
      <c r="G5" s="27">
        <f>G6+G9</f>
        <v>95354</v>
      </c>
      <c r="H5" s="32">
        <f t="shared" si="0"/>
        <v>0</v>
      </c>
      <c r="I5" s="26">
        <f t="shared" si="0"/>
        <v>385203</v>
      </c>
      <c r="J5" s="27">
        <f>J6+J9</f>
        <v>149568</v>
      </c>
      <c r="K5" s="22">
        <f>K9</f>
        <v>0</v>
      </c>
      <c r="L5" s="3">
        <f>L9</f>
        <v>0</v>
      </c>
      <c r="M5" s="26">
        <f>M9</f>
        <v>57997</v>
      </c>
      <c r="N5" s="27">
        <f>N9</f>
        <v>5797</v>
      </c>
      <c r="O5" s="26">
        <f t="shared" ref="O5:R5" si="1">O9</f>
        <v>2499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90946</v>
      </c>
      <c r="V5" s="27">
        <f>V9</f>
        <v>0</v>
      </c>
      <c r="W5" s="40">
        <v>0</v>
      </c>
      <c r="X5" s="27">
        <f>X9</f>
        <v>0</v>
      </c>
      <c r="Y5" s="40">
        <f>Y9</f>
        <v>258105</v>
      </c>
      <c r="Z5" s="27">
        <f>Z9</f>
        <v>15984</v>
      </c>
      <c r="AA5" s="40">
        <f t="shared" ref="AA5" si="2">AA9</f>
        <v>2381</v>
      </c>
      <c r="AB5" s="27">
        <f>AB9</f>
        <v>0</v>
      </c>
      <c r="AC5" s="40">
        <f t="shared" ref="AC5:AD5" si="3">AC9</f>
        <v>0</v>
      </c>
      <c r="AD5" s="27">
        <f t="shared" si="3"/>
        <v>0</v>
      </c>
      <c r="AE5" s="47">
        <f>AE6+AE9</f>
        <v>43577842</v>
      </c>
    </row>
    <row r="6" spans="1:33" x14ac:dyDescent="0.25">
      <c r="A6" s="17" t="s">
        <v>11</v>
      </c>
      <c r="B6" s="28">
        <f>B7+B8</f>
        <v>2824389</v>
      </c>
      <c r="C6" s="29">
        <f t="shared" ref="C6:H6" si="4">C7+C8</f>
        <v>12712871</v>
      </c>
      <c r="D6" s="28">
        <f t="shared" si="4"/>
        <v>267004</v>
      </c>
      <c r="E6" s="29">
        <f t="shared" si="4"/>
        <v>2757909</v>
      </c>
      <c r="F6" s="28">
        <f t="shared" si="4"/>
        <v>178927</v>
      </c>
      <c r="G6" s="29">
        <f t="shared" si="4"/>
        <v>43927</v>
      </c>
      <c r="H6" s="23">
        <f t="shared" si="4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48">
        <f>AE7+AE8</f>
        <v>18785027</v>
      </c>
    </row>
    <row r="7" spans="1:33" x14ac:dyDescent="0.25">
      <c r="A7" s="17" t="s">
        <v>12</v>
      </c>
      <c r="B7" s="79">
        <v>2784906</v>
      </c>
      <c r="C7" s="80">
        <v>12213875</v>
      </c>
      <c r="D7" s="79">
        <v>267004</v>
      </c>
      <c r="E7" s="81">
        <v>2743591</v>
      </c>
      <c r="F7" s="82">
        <v>178927</v>
      </c>
      <c r="G7" s="80">
        <v>43927</v>
      </c>
      <c r="H7" s="55"/>
      <c r="I7" s="56"/>
      <c r="J7" s="57"/>
      <c r="K7" s="55"/>
      <c r="L7" s="58"/>
      <c r="M7" s="56"/>
      <c r="N7" s="57"/>
      <c r="O7" s="56"/>
      <c r="P7" s="57"/>
      <c r="Q7" s="59"/>
      <c r="R7" s="60"/>
      <c r="S7" s="58"/>
      <c r="T7" s="58"/>
      <c r="U7" s="56"/>
      <c r="V7" s="57"/>
      <c r="W7" s="56"/>
      <c r="X7" s="57"/>
      <c r="Y7" s="56"/>
      <c r="Z7" s="57"/>
      <c r="AA7" s="56"/>
      <c r="AB7" s="57"/>
      <c r="AC7" s="34"/>
      <c r="AD7" s="35"/>
      <c r="AE7" s="48">
        <f>B7+C7+D7+E7+F7+G7+I7+J7+T7</f>
        <v>18232230</v>
      </c>
    </row>
    <row r="8" spans="1:33" x14ac:dyDescent="0.25">
      <c r="A8" s="17" t="s">
        <v>13</v>
      </c>
      <c r="B8" s="79">
        <v>39483</v>
      </c>
      <c r="C8" s="81">
        <v>498996</v>
      </c>
      <c r="D8" s="61">
        <v>0</v>
      </c>
      <c r="E8" s="81">
        <v>14318</v>
      </c>
      <c r="F8" s="62">
        <v>0</v>
      </c>
      <c r="G8" s="54">
        <v>0</v>
      </c>
      <c r="H8" s="63"/>
      <c r="I8" s="64"/>
      <c r="J8" s="65"/>
      <c r="K8" s="63"/>
      <c r="L8" s="12"/>
      <c r="M8" s="64"/>
      <c r="N8" s="65"/>
      <c r="O8" s="64"/>
      <c r="P8" s="65"/>
      <c r="Q8" s="66"/>
      <c r="R8" s="67"/>
      <c r="S8" s="12"/>
      <c r="T8" s="12"/>
      <c r="U8" s="64"/>
      <c r="V8" s="65"/>
      <c r="W8" s="64"/>
      <c r="X8" s="65"/>
      <c r="Y8" s="64"/>
      <c r="Z8" s="65"/>
      <c r="AA8" s="64"/>
      <c r="AB8" s="65"/>
      <c r="AC8" s="28"/>
      <c r="AD8" s="29"/>
      <c r="AE8" s="48">
        <f>B8+C8+D8+E8+F8+G8</f>
        <v>552797</v>
      </c>
    </row>
    <row r="9" spans="1:33" ht="15.75" thickBot="1" x14ac:dyDescent="0.3">
      <c r="A9" s="18" t="s">
        <v>14</v>
      </c>
      <c r="B9" s="83">
        <v>19564853</v>
      </c>
      <c r="C9" s="84">
        <v>3525109</v>
      </c>
      <c r="D9" s="83">
        <v>220826</v>
      </c>
      <c r="E9" s="84">
        <v>388295</v>
      </c>
      <c r="F9" s="87">
        <v>73825</v>
      </c>
      <c r="G9" s="84">
        <v>51427</v>
      </c>
      <c r="H9" s="88"/>
      <c r="I9" s="87">
        <v>385203</v>
      </c>
      <c r="J9" s="84">
        <v>149568</v>
      </c>
      <c r="K9" s="88">
        <v>0</v>
      </c>
      <c r="L9" s="89">
        <v>0</v>
      </c>
      <c r="M9" s="87">
        <v>57997</v>
      </c>
      <c r="N9" s="84">
        <v>5797</v>
      </c>
      <c r="O9" s="87">
        <v>2499</v>
      </c>
      <c r="P9" s="84">
        <v>0</v>
      </c>
      <c r="Q9" s="90">
        <v>0</v>
      </c>
      <c r="R9" s="91">
        <v>0</v>
      </c>
      <c r="S9" s="92"/>
      <c r="T9" s="92"/>
      <c r="U9" s="93">
        <v>90946</v>
      </c>
      <c r="V9" s="94">
        <v>0</v>
      </c>
      <c r="W9" s="93">
        <v>0</v>
      </c>
      <c r="X9" s="94">
        <v>0</v>
      </c>
      <c r="Y9" s="93">
        <v>258105</v>
      </c>
      <c r="Z9" s="94">
        <v>15984</v>
      </c>
      <c r="AA9" s="93">
        <v>2381</v>
      </c>
      <c r="AB9" s="94">
        <v>0</v>
      </c>
      <c r="AC9" s="41">
        <v>0</v>
      </c>
      <c r="AD9" s="45">
        <v>0</v>
      </c>
      <c r="AE9" s="49">
        <f>SUM(B9:AD9)</f>
        <v>24792815</v>
      </c>
    </row>
    <row r="10" spans="1:33" ht="31.5" customHeight="1" thickBot="1" x14ac:dyDescent="0.3">
      <c r="A10" s="19" t="s">
        <v>15</v>
      </c>
      <c r="B10" s="85">
        <v>3095315</v>
      </c>
      <c r="C10" s="86">
        <v>1857981</v>
      </c>
      <c r="D10" s="69">
        <v>0</v>
      </c>
      <c r="E10" s="86">
        <v>277358</v>
      </c>
      <c r="F10" s="70"/>
      <c r="G10" s="68"/>
      <c r="H10" s="71"/>
      <c r="I10" s="72"/>
      <c r="J10" s="73"/>
      <c r="K10" s="71"/>
      <c r="L10" s="74"/>
      <c r="M10" s="72"/>
      <c r="N10" s="73"/>
      <c r="O10" s="72"/>
      <c r="P10" s="73"/>
      <c r="Q10" s="75"/>
      <c r="R10" s="76"/>
      <c r="S10" s="4"/>
      <c r="T10" s="4"/>
      <c r="U10" s="95">
        <v>5149</v>
      </c>
      <c r="V10" s="78"/>
      <c r="W10" s="77"/>
      <c r="X10" s="78"/>
      <c r="Y10" s="77"/>
      <c r="Z10" s="78"/>
      <c r="AA10" s="95">
        <v>0</v>
      </c>
      <c r="AB10" s="78"/>
      <c r="AC10" s="46"/>
      <c r="AD10" s="42"/>
      <c r="AE10" s="50">
        <f>B10+C10+E10+S10+U10</f>
        <v>5235803</v>
      </c>
    </row>
    <row r="11" spans="1:33" ht="31.5" customHeight="1" thickBot="1" x14ac:dyDescent="0.3">
      <c r="A11" s="20" t="s">
        <v>16</v>
      </c>
      <c r="B11" s="30">
        <f>B5+B10</f>
        <v>25484557</v>
      </c>
      <c r="C11" s="7">
        <f>C5+C10</f>
        <v>18095961</v>
      </c>
      <c r="D11" s="30">
        <f>D5+D10</f>
        <v>487830</v>
      </c>
      <c r="E11" s="7">
        <f>E5+E10</f>
        <v>3423562</v>
      </c>
      <c r="F11" s="30">
        <f>F5+F10</f>
        <v>252752</v>
      </c>
      <c r="G11" s="7">
        <f t="shared" ref="G11:I11" si="5">G5+G10</f>
        <v>95354</v>
      </c>
      <c r="H11" s="33">
        <f t="shared" si="5"/>
        <v>0</v>
      </c>
      <c r="I11" s="30">
        <f t="shared" si="5"/>
        <v>385203</v>
      </c>
      <c r="J11" s="7">
        <f>J5+J10</f>
        <v>149568</v>
      </c>
      <c r="K11" s="9">
        <f>K5+K9</f>
        <v>0</v>
      </c>
      <c r="L11" s="37">
        <f>L5+L10</f>
        <v>0</v>
      </c>
      <c r="M11" s="30">
        <f>M5+M10</f>
        <v>57997</v>
      </c>
      <c r="N11" s="7">
        <f>N9+N10</f>
        <v>5797</v>
      </c>
      <c r="O11" s="30">
        <f>O5+O10</f>
        <v>2499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96095</v>
      </c>
      <c r="V11" s="7">
        <f t="shared" ref="V11" si="6">V7</f>
        <v>0</v>
      </c>
      <c r="W11" s="30">
        <f>W9</f>
        <v>0</v>
      </c>
      <c r="X11" s="7">
        <f>X9</f>
        <v>0</v>
      </c>
      <c r="Y11" s="30">
        <f>Y9</f>
        <v>258105</v>
      </c>
      <c r="Z11" s="7">
        <f t="shared" ref="Z11" si="7">Z9</f>
        <v>15984</v>
      </c>
      <c r="AA11" s="30">
        <f>AA9</f>
        <v>2381</v>
      </c>
      <c r="AB11" s="7">
        <f>AB9</f>
        <v>0</v>
      </c>
      <c r="AC11" s="30">
        <f>AC9</f>
        <v>0</v>
      </c>
      <c r="AD11" s="7">
        <f>AD9</f>
        <v>0</v>
      </c>
      <c r="AE11" s="51">
        <f>AE5+AE10</f>
        <v>48813645</v>
      </c>
      <c r="AF11" s="11"/>
      <c r="AG11" s="6"/>
    </row>
    <row r="12" spans="1:33" x14ac:dyDescent="0.25">
      <c r="B12" s="5"/>
      <c r="E12" s="5"/>
      <c r="AE12" s="5"/>
    </row>
    <row r="13" spans="1:33" x14ac:dyDescent="0.25">
      <c r="C13" s="5"/>
      <c r="AE13" s="5"/>
    </row>
    <row r="14" spans="1:33" x14ac:dyDescent="0.25">
      <c r="AE14" s="5"/>
    </row>
  </sheetData>
  <mergeCells count="17">
    <mergeCell ref="W3:X3"/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2024-01-19T05:29:37Z</dcterms:modified>
</cp:coreProperties>
</file>