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(потребит.)'!$A$1:$N$11</definedName>
  </definedNames>
  <calcPr fullCalcOnLoad="1" refMode="R1C1"/>
</workbook>
</file>

<file path=xl/sharedStrings.xml><?xml version="1.0" encoding="utf-8"?>
<sst xmlns="http://schemas.openxmlformats.org/spreadsheetml/2006/main" count="30" uniqueCount="20">
  <si>
    <t>Наименование</t>
  </si>
  <si>
    <t>от сетей МП г.о. Саранск "Горсвет"</t>
  </si>
  <si>
    <t>Итого</t>
  </si>
  <si>
    <t>НН</t>
  </si>
  <si>
    <t>Население, в т.ч.</t>
  </si>
  <si>
    <t>Всего отпущено электрической энергии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</si>
  <si>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</si>
  <si>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</si>
  <si>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</si>
  <si>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</si>
  <si>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r>
      <t xml:space="preserve">потребители ОАО "Мордовская энергосбытовая компания" </t>
    </r>
    <r>
      <rPr>
        <b/>
        <i/>
        <sz val="10"/>
        <rFont val="Arial Cyr"/>
        <family val="0"/>
      </rPr>
      <t>(сети филиала ОАО "МРСК Волги" - "Мордовэнерго")</t>
    </r>
  </si>
  <si>
    <t>потребители ООО "РегионЭнергоКонтракт"</t>
  </si>
  <si>
    <t>Технологический расход (потери)</t>
  </si>
  <si>
    <t>Полезный отпуск электрической энергии</t>
  </si>
  <si>
    <t>Прочие потребители</t>
  </si>
  <si>
    <t xml:space="preserve">    городское</t>
  </si>
  <si>
    <t xml:space="preserve">    сельское</t>
  </si>
  <si>
    <r>
      <t xml:space="preserve">потребители ОАО "Магнитэнерго" </t>
    </r>
    <r>
      <rPr>
        <b/>
        <i/>
        <sz val="10"/>
        <rFont val="Arial Cyr"/>
        <family val="0"/>
      </rPr>
      <t>(сети АО-ТФ "Ватт")</t>
    </r>
  </si>
  <si>
    <t>от сетей АО-ТФ "Ватт"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</si>
  <si>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октябре 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</si>
</sst>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left" wrapText="1"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3" fontId="4" fillId="0" borderId="29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SheetLayoutView="100" workbookViewId="0" topLeftCell="A1">
      <selection activeCell="B9" sqref="B9"/>
    </sheetView>
  </sheetViews>
  <sheetFormatPr defaultColWidth="9.00390625" defaultRowHeight="12.75"/>
  <cols>
    <col min="1" max="1" width="28.375" style="0" customWidth="1"/>
    <col min="2" max="7" width="13.625" style="0" customWidth="1"/>
    <col min="8" max="8" width="13.625" style="0" hidden="1" customWidth="1"/>
    <col min="9" max="10" width="13.625" style="0" customWidth="1"/>
    <col min="11" max="11" width="18.125" style="0" hidden="1" customWidth="1"/>
    <col min="12" max="14" width="18.125" style="0" customWidth="1"/>
    <col min="16" max="16" width="12.875" style="0" customWidth="1"/>
    <col min="17" max="18" width="10.125" style="0" bestFit="1" customWidth="1"/>
    <col min="19" max="19" width="11.125" style="0" bestFit="1" customWidth="1"/>
  </cols>
  <sheetData>
    <row r="1" spans="1:14" s="1" customFormat="1" ht="54.75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" customFormat="1" ht="1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08.75" customHeight="1">
      <c r="A3" s="43" t="s">
        <v>0</v>
      </c>
      <c r="B3" s="47" t="s">
        <v>18</v>
      </c>
      <c r="C3" s="48"/>
      <c r="D3" s="47" t="s">
        <v>1</v>
      </c>
      <c r="E3" s="48"/>
      <c r="F3" s="47" t="s">
        <v>9</v>
      </c>
      <c r="G3" s="48"/>
      <c r="H3" s="19" t="s">
        <v>6</v>
      </c>
      <c r="I3" s="47" t="s">
        <v>17</v>
      </c>
      <c r="J3" s="48"/>
      <c r="K3" s="19" t="s">
        <v>8</v>
      </c>
      <c r="L3" s="19" t="s">
        <v>10</v>
      </c>
      <c r="M3" s="19" t="s">
        <v>11</v>
      </c>
      <c r="N3" s="45" t="s">
        <v>2</v>
      </c>
    </row>
    <row r="4" spans="1:14" ht="26.25" customHeight="1" thickBot="1">
      <c r="A4" s="44"/>
      <c r="B4" s="12" t="s">
        <v>7</v>
      </c>
      <c r="C4" s="12" t="s">
        <v>3</v>
      </c>
      <c r="D4" s="12" t="s">
        <v>7</v>
      </c>
      <c r="E4" s="12" t="s">
        <v>3</v>
      </c>
      <c r="F4" s="12" t="s">
        <v>7</v>
      </c>
      <c r="G4" s="12" t="s">
        <v>3</v>
      </c>
      <c r="H4" s="12" t="s">
        <v>7</v>
      </c>
      <c r="I4" s="12" t="s">
        <v>7</v>
      </c>
      <c r="J4" s="12" t="s">
        <v>3</v>
      </c>
      <c r="K4" s="12" t="s">
        <v>7</v>
      </c>
      <c r="L4" s="12" t="s">
        <v>7</v>
      </c>
      <c r="M4" s="12" t="s">
        <v>7</v>
      </c>
      <c r="N4" s="46"/>
    </row>
    <row r="5" spans="1:14" ht="31.5" customHeight="1">
      <c r="A5" s="37" t="s">
        <v>13</v>
      </c>
      <c r="B5" s="14">
        <f aca="true" t="shared" si="0" ref="B5:I5">B6+B9</f>
        <v>21788255</v>
      </c>
      <c r="C5" s="14">
        <f t="shared" si="0"/>
        <v>14849310</v>
      </c>
      <c r="D5" s="14">
        <f>D6+D9</f>
        <v>55332</v>
      </c>
      <c r="E5" s="14">
        <f t="shared" si="0"/>
        <v>3815998</v>
      </c>
      <c r="F5" s="14">
        <f t="shared" si="0"/>
        <v>417075</v>
      </c>
      <c r="G5" s="14">
        <f t="shared" si="0"/>
        <v>67104</v>
      </c>
      <c r="H5" s="14">
        <f t="shared" si="0"/>
        <v>0</v>
      </c>
      <c r="I5" s="14">
        <f t="shared" si="0"/>
        <v>248848</v>
      </c>
      <c r="J5" s="14">
        <f>J6+J9</f>
        <v>65369</v>
      </c>
      <c r="K5" s="14">
        <f>K9</f>
        <v>0</v>
      </c>
      <c r="L5" s="14">
        <f>L9</f>
        <v>25752</v>
      </c>
      <c r="M5" s="14">
        <f>M9</f>
        <v>36963</v>
      </c>
      <c r="N5" s="41">
        <f>N6+N9</f>
        <v>41370006</v>
      </c>
    </row>
    <row r="6" spans="1:14" ht="15" customHeight="1">
      <c r="A6" s="39" t="s">
        <v>4</v>
      </c>
      <c r="B6" s="20">
        <f aca="true" t="shared" si="1" ref="B6:G6">B7+B8</f>
        <v>2203001</v>
      </c>
      <c r="C6" s="20">
        <f t="shared" si="1"/>
        <v>11177070</v>
      </c>
      <c r="D6" s="20">
        <f t="shared" si="1"/>
        <v>216230</v>
      </c>
      <c r="E6" s="20">
        <f t="shared" si="1"/>
        <v>3003844</v>
      </c>
      <c r="F6" s="20">
        <f t="shared" si="1"/>
        <v>307133</v>
      </c>
      <c r="G6" s="20">
        <f t="shared" si="1"/>
        <v>27539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1">
        <f>N7+N8</f>
        <v>16934817</v>
      </c>
    </row>
    <row r="7" spans="1:19" ht="15" customHeight="1">
      <c r="A7" s="39" t="s">
        <v>15</v>
      </c>
      <c r="B7" s="3">
        <v>2156238</v>
      </c>
      <c r="C7" s="3">
        <v>10964240</v>
      </c>
      <c r="D7" s="2">
        <v>216230</v>
      </c>
      <c r="E7" s="27">
        <v>3003844</v>
      </c>
      <c r="F7" s="25">
        <v>307133</v>
      </c>
      <c r="G7" s="25">
        <v>18970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11">
        <f>B7+C7+D7+E7+F7+G7</f>
        <v>16666655</v>
      </c>
      <c r="P7" s="6"/>
      <c r="R7" s="6"/>
      <c r="S7" s="6"/>
    </row>
    <row r="8" spans="1:19" ht="15" customHeight="1">
      <c r="A8" s="39" t="s">
        <v>16</v>
      </c>
      <c r="B8" s="3">
        <v>46763</v>
      </c>
      <c r="C8" s="5">
        <v>212830</v>
      </c>
      <c r="D8" s="4">
        <v>0</v>
      </c>
      <c r="E8" s="4">
        <v>0</v>
      </c>
      <c r="F8" s="24">
        <v>0</v>
      </c>
      <c r="G8" s="24">
        <v>8569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1">
        <f>B8+C8+D8+E8+F8+G8</f>
        <v>268162</v>
      </c>
      <c r="R8" s="6"/>
      <c r="S8" s="6"/>
    </row>
    <row r="9" spans="1:14" s="7" customFormat="1" ht="15" customHeight="1" thickBot="1">
      <c r="A9" s="40" t="s">
        <v>14</v>
      </c>
      <c r="B9" s="32">
        <v>19585254</v>
      </c>
      <c r="C9" s="33">
        <v>3672240</v>
      </c>
      <c r="D9" s="34">
        <v>-160898</v>
      </c>
      <c r="E9" s="34">
        <v>812154</v>
      </c>
      <c r="F9" s="35">
        <v>109942</v>
      </c>
      <c r="G9" s="35">
        <v>39565</v>
      </c>
      <c r="H9" s="35"/>
      <c r="I9" s="35">
        <v>248848</v>
      </c>
      <c r="J9" s="35">
        <v>65369</v>
      </c>
      <c r="K9" s="35"/>
      <c r="L9" s="35">
        <v>25752</v>
      </c>
      <c r="M9" s="35">
        <v>36963</v>
      </c>
      <c r="N9" s="36">
        <f>B9+C9+D9+E9+H9+F9+G9+K9+L9+I9+J9+M9</f>
        <v>24435189</v>
      </c>
    </row>
    <row r="10" spans="1:14" s="7" customFormat="1" ht="31.5" customHeight="1" thickBot="1">
      <c r="A10" s="38" t="s">
        <v>12</v>
      </c>
      <c r="B10" s="31">
        <v>2533323</v>
      </c>
      <c r="C10" s="31">
        <v>3855901</v>
      </c>
      <c r="D10" s="28">
        <v>0</v>
      </c>
      <c r="E10" s="31">
        <v>297347</v>
      </c>
      <c r="F10" s="26">
        <v>0</v>
      </c>
      <c r="G10" s="26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18">
        <f>B10+C10+E10+F10+G10+H10+K10</f>
        <v>6686571</v>
      </c>
    </row>
    <row r="11" spans="1:14" s="7" customFormat="1" ht="31.5" customHeight="1" thickBot="1">
      <c r="A11" s="15" t="s">
        <v>5</v>
      </c>
      <c r="B11" s="16">
        <f aca="true" t="shared" si="2" ref="B11:M11">B5+B10</f>
        <v>24321578</v>
      </c>
      <c r="C11" s="16">
        <f t="shared" si="2"/>
        <v>18705211</v>
      </c>
      <c r="D11" s="16">
        <f t="shared" si="2"/>
        <v>55332</v>
      </c>
      <c r="E11" s="16">
        <f t="shared" si="2"/>
        <v>4113345</v>
      </c>
      <c r="F11" s="16">
        <f t="shared" si="2"/>
        <v>417075</v>
      </c>
      <c r="G11" s="16">
        <f t="shared" si="2"/>
        <v>67104</v>
      </c>
      <c r="H11" s="16">
        <f t="shared" si="2"/>
        <v>0</v>
      </c>
      <c r="I11" s="16">
        <f t="shared" si="2"/>
        <v>248848</v>
      </c>
      <c r="J11" s="16">
        <f t="shared" si="2"/>
        <v>65369</v>
      </c>
      <c r="K11" s="16">
        <f t="shared" si="2"/>
        <v>0</v>
      </c>
      <c r="L11" s="16">
        <f t="shared" si="2"/>
        <v>25752</v>
      </c>
      <c r="M11" s="16">
        <f t="shared" si="2"/>
        <v>36963</v>
      </c>
      <c r="N11" s="17">
        <f>B11+C11+D11+E11+F11+G11+H11+K11+L11+I11+J11+M11</f>
        <v>48056577</v>
      </c>
    </row>
    <row r="12" ht="12.75">
      <c r="N12" s="13"/>
    </row>
    <row r="13" spans="1:1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4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23"/>
      <c r="B15" s="8"/>
      <c r="C15" s="8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</sheetData>
  <sheetProtection/>
  <mergeCells count="7">
    <mergeCell ref="A1:N1"/>
    <mergeCell ref="A3:A4"/>
    <mergeCell ref="N3:N4"/>
    <mergeCell ref="B3:C3"/>
    <mergeCell ref="D3:E3"/>
    <mergeCell ref="F3:G3"/>
    <mergeCell ref="I3:J3"/>
  </mergeCells>
  <printOptions horizontalCentered="1"/>
  <pageMargins left="0" right="0" top="0.196850393700787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Мухина [Степанова] Анастасия Владимировна</cp:lastModifiedBy>
  <cp:lastPrinted>2015-09-29T06:12:47Z</cp:lastPrinted>
  <dcterms:created xsi:type="dcterms:W3CDTF">2010-09-08T05:48:31Z</dcterms:created>
  <dcterms:modified xsi:type="dcterms:W3CDTF">2017-01-20T13:26:20Z</dcterms:modified>
  <cp:category/>
  <cp:version/>
  <cp:contentType/>
  <cp:contentStatus/>
</cp:coreProperties>
</file>