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(потребит.)'!$A$1:$J$28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<sst xmlns="http://schemas.openxmlformats.org/spreadsheetml/2006/main" count="22" uniqueCount="18">
  <si>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</si>
  <si>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</si>
  <si>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</si>
  <si>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</si>
  <si>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</si>
  <si>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</si>
  <si>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</si>
  <si>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</si>
  <si>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</si>
  <si>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</si>
  <si>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</si>
  <si>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</si>
  <si>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Начальник отдела реализации электроэнергии</t>
  </si>
  <si>
    <t>Кальмагаева М.В.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</si>
  <si>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</si>
  <si>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</si>
  <si>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</si>
  <si>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кВт.ч.                                                                                                                                                                                 в октябре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</si>
</sst>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5" fillId="0" borderId="20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125" style="0" customWidth="1"/>
    <col min="8" max="8" width="7.75390625" style="0" customWidth="1"/>
    <col min="9" max="9" width="10.75390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39" t="s">
        <v>0</v>
      </c>
      <c r="B4" s="41" t="s">
        <v>1</v>
      </c>
      <c r="C4" s="41"/>
      <c r="D4" s="41"/>
      <c r="E4" s="41"/>
      <c r="F4" s="41" t="s">
        <v>2</v>
      </c>
      <c r="G4" s="41"/>
      <c r="H4" s="41"/>
      <c r="I4" s="41"/>
      <c r="J4" s="42" t="s">
        <v>3</v>
      </c>
    </row>
    <row r="5" spans="1:10" ht="13.5" thickBot="1">
      <c r="A5" s="40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3"/>
    </row>
    <row r="6" spans="1:10" ht="13.5" customHeight="1">
      <c r="A6" s="20" t="s">
        <v>14</v>
      </c>
      <c r="B6" s="18"/>
      <c r="C6" s="18"/>
      <c r="D6" s="21">
        <f>D7+D10</f>
        <v>22320011</v>
      </c>
      <c r="E6" s="21">
        <f>E7+E10</f>
        <v>15064780</v>
      </c>
      <c r="F6" s="22"/>
      <c r="G6" s="22"/>
      <c r="H6" s="21">
        <f>H7+H10</f>
        <v>251636</v>
      </c>
      <c r="I6" s="21">
        <f>I7+I10</f>
        <v>4104590</v>
      </c>
      <c r="J6" s="23">
        <f>J7+J10</f>
        <v>41741017</v>
      </c>
    </row>
    <row r="7" spans="1:10" ht="12.75">
      <c r="A7" s="13" t="s">
        <v>6</v>
      </c>
      <c r="B7" s="2"/>
      <c r="C7" s="2"/>
      <c r="D7" s="5">
        <f>D8+D9</f>
        <v>2377590</v>
      </c>
      <c r="E7" s="5">
        <f>E8+E9</f>
        <v>11699981</v>
      </c>
      <c r="F7" s="5"/>
      <c r="G7" s="5"/>
      <c r="H7" s="5">
        <f>H8+H9</f>
        <v>191398</v>
      </c>
      <c r="I7" s="5">
        <f>I8+I9</f>
        <v>3726319</v>
      </c>
      <c r="J7" s="14">
        <f>J8+J9</f>
        <v>17995288</v>
      </c>
    </row>
    <row r="8" spans="1:15" ht="12.75">
      <c r="A8" s="15" t="s">
        <v>7</v>
      </c>
      <c r="B8" s="3"/>
      <c r="C8" s="3"/>
      <c r="D8" s="4">
        <f>1919542+385456</f>
        <v>2304998</v>
      </c>
      <c r="E8" s="4">
        <f>11100431+431210</f>
        <v>11531641</v>
      </c>
      <c r="F8" s="3"/>
      <c r="G8" s="3"/>
      <c r="H8" s="3">
        <f>182109+9289</f>
        <v>191398</v>
      </c>
      <c r="I8" s="3">
        <f>3075812+650507</f>
        <v>3726319</v>
      </c>
      <c r="J8" s="14">
        <f>D8+E8+H8+I8</f>
        <v>17754356</v>
      </c>
      <c r="L8" s="7"/>
      <c r="N8" s="7"/>
      <c r="O8" s="7"/>
    </row>
    <row r="9" spans="1:15" ht="12.75">
      <c r="A9" s="15" t="s">
        <v>8</v>
      </c>
      <c r="B9" s="5"/>
      <c r="C9" s="5"/>
      <c r="D9" s="4">
        <v>72592</v>
      </c>
      <c r="E9" s="6">
        <v>168340</v>
      </c>
      <c r="F9" s="5"/>
      <c r="G9" s="5"/>
      <c r="H9" s="5">
        <v>0</v>
      </c>
      <c r="I9" s="5">
        <v>0</v>
      </c>
      <c r="J9" s="14">
        <f>D9+E9+H9+I9</f>
        <v>240932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f>3422579+16519842</f>
        <v>19942421</v>
      </c>
      <c r="E10" s="27">
        <f>829671+2535128</f>
        <v>3364799</v>
      </c>
      <c r="F10" s="25"/>
      <c r="G10" s="25"/>
      <c r="H10" s="25">
        <f>18135+42103</f>
        <v>60238</v>
      </c>
      <c r="I10" s="25">
        <f>28392+349879</f>
        <v>378271</v>
      </c>
      <c r="J10" s="16">
        <f>D10+E10+H10+I10</f>
        <v>23745729</v>
      </c>
    </row>
    <row r="11" spans="1:10" s="8" customFormat="1" ht="39.75" customHeight="1" thickBot="1">
      <c r="A11" s="33" t="s">
        <v>16</v>
      </c>
      <c r="B11" s="34"/>
      <c r="C11" s="34"/>
      <c r="D11" s="35">
        <v>2164963</v>
      </c>
      <c r="E11" s="35">
        <v>4138893</v>
      </c>
      <c r="F11" s="34"/>
      <c r="G11" s="34"/>
      <c r="H11" s="34">
        <v>0</v>
      </c>
      <c r="I11" s="36">
        <v>234231</v>
      </c>
      <c r="J11" s="37">
        <f>D11+E11+I11</f>
        <v>6538087</v>
      </c>
    </row>
    <row r="12" spans="1:10" s="8" customFormat="1" ht="26.25" thickBot="1">
      <c r="A12" s="28" t="s">
        <v>15</v>
      </c>
      <c r="B12" s="29"/>
      <c r="C12" s="29"/>
      <c r="D12" s="30">
        <f>D6+D11</f>
        <v>24484974</v>
      </c>
      <c r="E12" s="30">
        <f>E6+E11</f>
        <v>19203673</v>
      </c>
      <c r="F12" s="31"/>
      <c r="G12" s="31"/>
      <c r="H12" s="31">
        <f>H6+H11</f>
        <v>251636</v>
      </c>
      <c r="I12" s="31">
        <f>I6+I11</f>
        <v>4338821</v>
      </c>
      <c r="J12" s="32">
        <f>D12+E12+H12+I12</f>
        <v>48279104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12</v>
      </c>
      <c r="B16" s="9"/>
      <c r="C16" s="9"/>
      <c r="D16" s="9"/>
      <c r="E16" s="9"/>
      <c r="F16" s="9"/>
      <c r="G16" s="9"/>
      <c r="H16" s="12" t="s">
        <v>13</v>
      </c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sheetProtection/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Чепина Елена</cp:lastModifiedBy>
  <cp:lastPrinted>2012-08-28T12:13:29Z</cp:lastPrinted>
  <dcterms:created xsi:type="dcterms:W3CDTF">2010-09-08T05:48:31Z</dcterms:created>
  <dcterms:modified xsi:type="dcterms:W3CDTF">2012-08-28T12:13:32Z</dcterms:modified>
  <cp:category/>
  <cp:version/>
  <cp:contentType/>
  <cp:contentStatus/>
</cp:coreProperties>
</file>