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5355" windowWidth="19320" windowHeight="5820" tabRatio="819"/>
  </bookViews>
  <sheets>
    <sheet name="Приложение 1 " sheetId="11" r:id="rId1"/>
    <sheet name="Приложение 2" sheetId="15" r:id="rId2"/>
    <sheet name="Приложение 5 " sheetId="16" r:id="rId3"/>
  </sheets>
  <definedNames>
    <definedName name="sub_520600812" localSheetId="0">'Приложение 1 '!#REF!</definedName>
    <definedName name="_xlnm.Print_Titles" localSheetId="1">'Приложение 2'!$12:$15</definedName>
    <definedName name="_xlnm.Print_Area" localSheetId="0">'Приложение 1 '!$C$2:$M$49</definedName>
    <definedName name="_xlnm.Print_Area" localSheetId="1">'Приложение 2'!$A$4:$I$57</definedName>
    <definedName name="_xlnm.Print_Area" localSheetId="2">'Приложение 5 '!$A$1:$K$74</definedName>
  </definedNames>
  <calcPr calcId="145621"/>
  <customWorkbookViews>
    <customWorkbookView name="1 - Личное представление" guid="{1BC6230B-36E3-4560-AE3B-A0BBF2CB5BE1}" mergeInterval="0" personalView="1" maximized="1" windowWidth="1276" windowHeight="878" activeSheetId="5"/>
    <customWorkbookView name="admin - Личное представление" guid="{253C2491-25C4-4402-AD8A-93FE47B7B618}" mergeInterval="0" personalView="1" maximized="1" windowWidth="1276" windowHeight="818" activeSheetId="5"/>
  </customWorkbookViews>
</workbook>
</file>

<file path=xl/calcChain.xml><?xml version="1.0" encoding="utf-8"?>
<calcChain xmlns="http://schemas.openxmlformats.org/spreadsheetml/2006/main">
  <c r="E74" i="16" l="1"/>
  <c r="E73" i="16"/>
  <c r="E56" i="16"/>
  <c r="E55" i="16"/>
  <c r="E50" i="15" l="1"/>
  <c r="E23" i="11"/>
  <c r="E21" i="11"/>
  <c r="E20" i="11"/>
  <c r="E18" i="11"/>
  <c r="J23" i="11"/>
  <c r="M23" i="11" s="1"/>
  <c r="F23" i="11"/>
  <c r="I23" i="11" s="1"/>
  <c r="L23" i="11" l="1"/>
  <c r="K23" i="11"/>
  <c r="H23" i="11"/>
  <c r="G23" i="11"/>
  <c r="F18" i="11" l="1"/>
  <c r="G18" i="11"/>
  <c r="H18" i="11"/>
  <c r="I18" i="11"/>
  <c r="F20" i="11"/>
  <c r="G20" i="11"/>
  <c r="H20" i="11"/>
  <c r="I20" i="11"/>
  <c r="F21" i="11"/>
  <c r="G21" i="11"/>
  <c r="H21" i="11"/>
  <c r="I21" i="11"/>
</calcChain>
</file>

<file path=xl/sharedStrings.xml><?xml version="1.0" encoding="utf-8"?>
<sst xmlns="http://schemas.openxmlformats.org/spreadsheetml/2006/main" count="266" uniqueCount="186">
  <si>
    <t>ООО "Энерголин"</t>
  </si>
  <si>
    <t>ООО "Электротеплосеть"</t>
  </si>
  <si>
    <t>ОАО "Биохимик"</t>
  </si>
  <si>
    <t>МП г. Саранска "Горсвет"</t>
  </si>
  <si>
    <t>%</t>
  </si>
  <si>
    <t>№п/п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</si>
  <si>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</si>
  <si>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</si>
  <si>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</si>
  <si>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</si>
  <si>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</si>
  <si>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</si>
  <si>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</si>
  <si>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</si>
  <si>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</si>
  <si>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</si>
  <si>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</si>
  <si>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</si>
  <si>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</si>
  <si>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</si>
  <si>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</si>
  <si>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</si>
  <si>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</si>
  <si>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</si>
  <si>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Наименование сетевой организации</t>
  </si>
  <si>
    <t>млн. руб.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</si>
  <si>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</si>
  <si>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</si>
  <si>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</si>
  <si>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</si>
  <si>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</si>
  <si>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ЗАО- ТФ "ВАТТ"</t>
  </si>
  <si>
    <t xml:space="preserve">ОАО «Мордовская электротеплосетевая компания» </t>
  </si>
  <si>
    <t xml:space="preserve">ООО «Системы жизнеобеспечения РМ» </t>
  </si>
  <si>
    <t>Приложение № 1</t>
  </si>
  <si>
    <t>№ п/п</t>
  </si>
  <si>
    <t>Показатель</t>
  </si>
  <si>
    <t>Единицы измерения</t>
  </si>
  <si>
    <t>Диапазоны напряжения</t>
  </si>
  <si>
    <t>ВН</t>
  </si>
  <si>
    <t>СН-I</t>
  </si>
  <si>
    <t>СН-II</t>
  </si>
  <si>
    <t>НН</t>
  </si>
  <si>
    <t>Прочие потребители (тарифы указываются  без НДС)</t>
  </si>
  <si>
    <t>Одноставочный тариф</t>
  </si>
  <si>
    <t>Двухставочный тариф</t>
  </si>
  <si>
    <t>- ставка за содержание электрических сетей</t>
  </si>
  <si>
    <t>- ставка на оплату технологического расхода (потерь) в электрических сетях</t>
  </si>
  <si>
    <t>Бюджетные потребители (тарифы указываются  без НДС)</t>
  </si>
  <si>
    <t>Наименование сетевых организаций</t>
  </si>
  <si>
    <t>ставка за содержание электрических сетей</t>
  </si>
  <si>
    <t>ставка на оплату технологического расхода (потерь)</t>
  </si>
  <si>
    <t>ЗАО - ТФ «Ватт» для расчетов с  
Филиалом ОАО «МРСК Волги» - «Мордовэнерго»</t>
  </si>
  <si>
    <t>МП г. о. Саранск «Горсвет» для расчетов с Филиалом ОАО «МРСК Волги» - «Мордовэнерго»</t>
  </si>
  <si>
    <t>ООО «Энерголин» для расчетов с Филиалом ОАО «МРСК Волги» - «Мордовэнерго»</t>
  </si>
  <si>
    <t>ООО «Электротеплосеть»  для расчетов с Филиалом ОАО «МРСК Волги» - «Мордовэнерго»</t>
  </si>
  <si>
    <t>ОАО «Биохимик» для расчетов с Филиалом ОАО «МРСК Волги» - «Мордовэнерго»</t>
  </si>
  <si>
    <t>ОАО «Мордовская электротеплосетевая компания» для расчетов с Филиалом ОАО «МРСК Волги» - «Мордовэнерго»</t>
  </si>
  <si>
    <t xml:space="preserve">Филиал ОАО "РЖД" Трансэнерго Горьковская дирекция по энергообеспечению для расчетов с Филиалом ОАО «МРСК Волги» - «Мордовэнерго»  </t>
  </si>
  <si>
    <t>Филиал ОАО «МРСК Волги» - «Мордовэнерго» для расчетов с Филиалом ОАО "РЖД" Трансэнерго Куйбышевская дирекция по энергообеспечению</t>
  </si>
  <si>
    <t>11.</t>
  </si>
  <si>
    <t xml:space="preserve">ООО «Тепло – Люкс М» для расчетов с Филиалом ОАО «МРСК Волги» - «Мордовэнерго» </t>
  </si>
  <si>
    <t xml:space="preserve">ООО «ВКМ - Сталь» для расчетов с Филиалом ОАО «МРСК Волги» - «Мордовэнерго» </t>
  </si>
  <si>
    <t>ЗАО - ТФ «Ватт» для расчетов с  
ОАО "Биохимик"</t>
  </si>
  <si>
    <t>ОАО "Оборонэнерго"</t>
  </si>
  <si>
    <t>ООО "Тепло - Люкс М"</t>
  </si>
  <si>
    <t>ОАО "Мордовская электротеплосетевая компания"</t>
  </si>
  <si>
    <t>ООО ПФ "Жилкоммунстрой"</t>
  </si>
  <si>
    <t>ООО "Системы жизнеобеспечения РМ"</t>
  </si>
  <si>
    <t>ООО "ВКМ - Сталь"</t>
  </si>
  <si>
    <t>ФКП "Саранский механический завод"</t>
  </si>
  <si>
    <t>Население (тарифы указываются  без НДС)</t>
  </si>
  <si>
    <t xml:space="preserve">Филиал ОАО "РЖД" Трансэнерго Куйбышевская дирекция по энергообеспечению для расчетов с Филиалом ОАО «МРСК Волги» - «Мордовэнерго» </t>
  </si>
  <si>
    <t xml:space="preserve">Филиал ОАО «МРСК Волги» - «Мордовэнерго» для расчетов с ООО «ВКМ - Сталь» </t>
  </si>
  <si>
    <t xml:space="preserve">ФКП "Саранский механический завод" для расчетов с Филиалом ОАО «МРСК Волги» - «Мордовэнерго» </t>
  </si>
  <si>
    <t>20.</t>
  </si>
  <si>
    <t>МП Лямбирского района Республики Мордовия ЖКХ "Елховское" для расчетов с Филиалом ОАО «МРСК Волги» - «Мордовэнерго»</t>
  </si>
  <si>
    <t>21.</t>
  </si>
  <si>
    <t>22.</t>
  </si>
  <si>
    <t>23.</t>
  </si>
  <si>
    <t>МП г. о. Саранск «Горсвет» для расчетов с ООО «Энерголин»</t>
  </si>
  <si>
    <t>Филиал ОАО "РЖД" Трансэнерго Куйбышевская дирекция по энергообеспечению</t>
  </si>
  <si>
    <t>Филиал ОАО "РЖД" Трансэнерго Горьковская дирекция по энергообеспечению</t>
  </si>
  <si>
    <t>ООО «Тепло – Люкс М»</t>
  </si>
  <si>
    <t xml:space="preserve">ОАО «Оборонэнерго» </t>
  </si>
  <si>
    <t xml:space="preserve">ООО «ВКМ - Сталь» </t>
  </si>
  <si>
    <t xml:space="preserve">ФКП "Саранский механический завод" </t>
  </si>
  <si>
    <t xml:space="preserve">МП Лямбирского района Республики Мордовия ЖКХ "Елховское" </t>
  </si>
  <si>
    <t>ООО Производственная фирма "Жилкоммунстрой"</t>
  </si>
  <si>
    <t>ООО "Авалон -С"</t>
  </si>
  <si>
    <t>Республики Мордовия</t>
  </si>
  <si>
    <t>к  приказу Министерства энергетики и         тарифной политики Республики Мордовия</t>
  </si>
  <si>
    <t>Приложение № 2</t>
  </si>
  <si>
    <t>Индивидуальные тарифы на услуги по передаче электрической энергии для взаиморасччетов между сетевыми организациями</t>
  </si>
  <si>
    <t>Единые (котловые) тарифы на услуги по передаче электрической энергии по сетям Республики Мордовия</t>
  </si>
  <si>
    <t xml:space="preserve">Филиал ОАО «МРСК Волги» - «Мордовэнерго» для расчетов с                  ОАО «Оборонэнерго» </t>
  </si>
  <si>
    <t xml:space="preserve">ОАО «Оборонэнерго» для расчетов с Филиалом ОАО «МРСК Волги» - «Мордовэнерго»  </t>
  </si>
  <si>
    <t>9.1</t>
  </si>
  <si>
    <t>9.2</t>
  </si>
  <si>
    <t xml:space="preserve">Филиал ОАО «МРСК Волги» - «Мордовэнерго» для расчетов с ООО «Системы жизнеобеспечения РМ» </t>
  </si>
  <si>
    <t>24.</t>
  </si>
  <si>
    <t>*договор оказания услуг по передаче электрической энергии от 31.12.2008 г. №27-0917</t>
  </si>
  <si>
    <t>25.</t>
  </si>
  <si>
    <t>26.</t>
  </si>
  <si>
    <t>**договор возмездного оказания услуг по передаче электрическойэнергии от 01.09.2011 г. №1/11</t>
  </si>
  <si>
    <t>Величина техноло-гического расхода (потерь) электрической энергии</t>
  </si>
  <si>
    <t>Уровень надежности  реализуемых товаров (услуг)</t>
  </si>
  <si>
    <t>Уровень качества реализуемых товаров (услуг)</t>
  </si>
  <si>
    <t>×</t>
  </si>
  <si>
    <t xml:space="preserve">ООО «Электротеплосеть»  для расчетов с Филиалом ОАО "РЖД" Трансэнерго Куйбышевская дирекция по энергообеспечению </t>
  </si>
  <si>
    <t>ОАО «Оборонэнерго» для расчетов с Филиалом ОАО "РЖД" Трансэнерго Куйбышевская дирекция по энергообеспечению</t>
  </si>
  <si>
    <t>ОАО «Мордовская электротеплосетевая компания» для расчетов с Филиалом ОАО "РЖД" Трансэнерго Куйбышевская дирекция по энергообеспечению</t>
  </si>
  <si>
    <t xml:space="preserve">ООО "Авалон -С" для расчетов с                                        ООО "ВКМ- Сталь" </t>
  </si>
  <si>
    <t>ООО "Ремстроймаш" для расчетов с Филиалом ОАО «МРСК Волги» - «Мордовэнерго»</t>
  </si>
  <si>
    <t xml:space="preserve">МП г. о. Саранск «Горсвет» для расчетов ЗАО - ТФ «Ватт» </t>
  </si>
  <si>
    <t>ОАО "Саранский завод автосамосвалов" для расчетов с Филиалом ОАО «МРСК Волги» - «Мордовэнерго»</t>
  </si>
  <si>
    <t>22.1</t>
  </si>
  <si>
    <t>22.2</t>
  </si>
  <si>
    <t>27.</t>
  </si>
  <si>
    <t>28.</t>
  </si>
  <si>
    <t>29.</t>
  </si>
  <si>
    <t>31.</t>
  </si>
  <si>
    <t>с 01.01.2014 г. по 30.06.2014 г.</t>
  </si>
  <si>
    <t>с 01.07.2014 г. по 31.12.2014 г.</t>
  </si>
  <si>
    <t>ООО "Мордовская сетевая компания"</t>
  </si>
  <si>
    <t>ООО "Ремстроймаш"</t>
  </si>
  <si>
    <t>ООО "ДСК-Энерго"</t>
  </si>
  <si>
    <t xml:space="preserve"> ООО "Мордовская сетевая компания"</t>
  </si>
  <si>
    <t>ЗАО - ТФ «Ватт» для расчетов с  
ООО "Мордовская сетевая компания"</t>
  </si>
  <si>
    <t xml:space="preserve">  ООО "Мордовская сетевая компания" для расчетов с Филиалом ОАО «МРСК Волги» - «Мордовэнерго»</t>
  </si>
  <si>
    <t>ООО "ДСК-Энерго" для расчетов с Филиалом ОАО «МРСК Волги» - «Мордовэнерго»</t>
  </si>
  <si>
    <r>
      <t>1 полугодие (</t>
    </r>
    <r>
      <rPr>
        <b/>
        <sz val="11"/>
        <rFont val="Times New Roman"/>
        <family val="1"/>
        <charset val="204"/>
      </rPr>
      <t>с 01.01.2014 г. по 30.06.2014 г.</t>
    </r>
    <r>
      <rPr>
        <sz val="11"/>
        <rFont val="Times New Roman"/>
        <family val="1"/>
        <charset val="204"/>
      </rPr>
      <t>)</t>
    </r>
  </si>
  <si>
    <r>
      <t>2 полугодие (</t>
    </r>
    <r>
      <rPr>
        <b/>
        <sz val="11"/>
        <rFont val="Times New Roman"/>
        <family val="1"/>
        <charset val="204"/>
      </rPr>
      <t>с 01.07.2014 г. по 31.12.2014 г.</t>
    </r>
    <r>
      <rPr>
        <sz val="11"/>
        <rFont val="Times New Roman"/>
        <family val="1"/>
        <charset val="204"/>
      </rPr>
      <t>)</t>
    </r>
  </si>
  <si>
    <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</si>
  <si>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</si>
  <si>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(расчете) единых (котловых) тарифов на услуги по передаче электрической энергии в субъекте Российской Федерации</t>
  </si>
  <si>
    <t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</t>
  </si>
  <si>
    <t>1.1.</t>
  </si>
  <si>
    <t>1.2.</t>
  </si>
  <si>
    <t>1.2.1.</t>
  </si>
  <si>
    <t>1.2.2.</t>
  </si>
  <si>
    <t>2.1.</t>
  </si>
  <si>
    <t>2.2.</t>
  </si>
  <si>
    <t>2.2.1.</t>
  </si>
  <si>
    <t>2.2.2.</t>
  </si>
  <si>
    <t>МП Лямбирского района Республики Мордовия ЖКХ "Елховское"</t>
  </si>
  <si>
    <t>ООО "Авалон-С"</t>
  </si>
  <si>
    <t>Филиал ОАО "МРСК Волги" - "Мордовэнерго"</t>
  </si>
  <si>
    <r>
      <t>1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148,85</t>
    </r>
  </si>
  <si>
    <r>
      <t>1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541,64</t>
    </r>
  </si>
  <si>
    <r>
      <t>5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563,13</t>
    </r>
  </si>
  <si>
    <r>
      <t>2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605,32</t>
    </r>
  </si>
  <si>
    <r>
      <t>12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070,56</t>
    </r>
  </si>
  <si>
    <r>
      <t>1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620,2</t>
    </r>
  </si>
  <si>
    <r>
      <t>1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780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822,84</t>
    </r>
  </si>
  <si>
    <r>
      <t>321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828,5</t>
    </r>
  </si>
  <si>
    <r>
      <t>12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644,4</t>
    </r>
  </si>
  <si>
    <r>
      <t>7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785,92</t>
    </r>
  </si>
  <si>
    <r>
      <t>45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262,13</t>
    </r>
  </si>
  <si>
    <r>
      <t>3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015,04</t>
    </r>
  </si>
  <si>
    <r>
      <t>59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150,8</t>
    </r>
  </si>
  <si>
    <r>
      <t>76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903,27</t>
    </r>
  </si>
  <si>
    <r>
      <t>37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741,49</t>
    </r>
  </si>
  <si>
    <r>
      <t>2</t>
    </r>
    <r>
      <rPr>
        <sz val="5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936,19</t>
    </r>
  </si>
  <si>
    <t>тыс.руб. (2014 г.)</t>
  </si>
  <si>
    <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</si>
  <si>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t>к  приказу Министерства энергетики и тарифной политики Республики Мордовия</t>
  </si>
  <si>
    <t>17.1</t>
  </si>
  <si>
    <t>17.2</t>
  </si>
  <si>
    <t>21.1</t>
  </si>
  <si>
    <t>21.2</t>
  </si>
  <si>
    <t>27.1</t>
  </si>
  <si>
    <t>27.2</t>
  </si>
  <si>
    <t>к приказу Министерства энергетики</t>
  </si>
  <si>
    <t xml:space="preserve">и тарифной политики </t>
  </si>
  <si>
    <t>Долгосрочные параметры регулирования для территориальных сетевых организаций Республики Мордовия, в отношении которых тарифы на услуги по передаче электрической энергии устанавливаются на основе долгосрочных параметров регулирования деятельности</t>
  </si>
  <si>
    <r>
      <t>ЗАО - ТФ "Ватт" для расчетов с Филиалом ОАО "МРСК Волги" - "Мордовэнерго"</t>
    </r>
    <r>
      <rPr>
        <sz val="11"/>
        <rFont val="Calibri"/>
        <family val="2"/>
        <charset val="204"/>
      </rPr>
      <t>*</t>
    </r>
  </si>
  <si>
    <t>*по оборудованию, принадлежащему на праве собственности Мордовскому филиалу "ОАО ТГК -6"</t>
  </si>
  <si>
    <t>Приложение  № 3</t>
  </si>
  <si>
    <t>ООО «Системы жизнеобеспечения РМ» для расчетов с Филиалом ОАО "РЖД" Трансэнерго Горьковская дирекция по энергообеспечению</t>
  </si>
  <si>
    <t>ООО ПФ "Жилкоммунстрой" для расчетов с Филиалом ОАО «МРСК Волги» - «Мордовэнерго»</t>
  </si>
  <si>
    <t>Филиал ОАО «МРСК Волги» - «Мордовэнерго» для расчетов с ООО ПФ "Жилкоммунстрой"</t>
  </si>
  <si>
    <t xml:space="preserve">от 22 апреля 2014 года   № 15          </t>
  </si>
  <si>
    <t xml:space="preserve">от 22 апреля 2014  года   № 15          </t>
  </si>
  <si>
    <t>от 22  апреля 2014 года №15</t>
  </si>
  <si>
    <t>ООО «Системы жизнеобеспечения РМ» для расчетов с Филиалом   ОАО «МРСК Волги» - «Мордовэнерго"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</si>
</sst>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d/m;@"/>
    <numFmt numFmtId="166" formatCode="&quot;$&quot;#,##0_);[Red]\(&quot;$&quot;#,##0\)"/>
    <numFmt numFmtId="167" formatCode="_-* #,##0.00[$€-1]_-;\-* #,##0.00[$€-1]_-;_-* &quot;-&quot;??[$€-1]_-"/>
    <numFmt numFmtId="168" formatCode="#,##0.00000"/>
    <numFmt numFmtId="169" formatCode="0.00000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sz val="5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9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29" fillId="0" borderId="0"/>
    <xf numFmtId="167" fontId="29" fillId="0" borderId="0"/>
    <xf numFmtId="0" fontId="34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6" fontId="27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28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49" fontId="26" fillId="0" borderId="0" applyBorder="0">
      <alignment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1" fillId="8" borderId="17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3" xfId="0" applyFont="1" applyBorder="1"/>
    <xf numFmtId="2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5" fillId="0" borderId="2" xfId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left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</cellXfs>
  <cellStyles count="189">
    <cellStyle name=" 1" xfId="43"/>
    <cellStyle name=" 1 2" xfId="44"/>
    <cellStyle name=" 1_Stage1" xfId="45"/>
    <cellStyle name="_Model_RAB Мой_PR.PROG.WARM.NOTCOMBI.2012.2.16_v1.4(04.04.11) " xfId="46"/>
    <cellStyle name="_Model_RAB Мой_Книга2_PR.PROG.WARM.NOTCOMBI.2012.2.16_v1.4(04.04.11) " xfId="47"/>
    <cellStyle name="_Model_RAB_MRSK_svod_PR.PROG.WARM.NOTCOMBI.2012.2.16_v1.4(04.04.11) " xfId="48"/>
    <cellStyle name="_Model_RAB_MRSK_svod_Книга2_PR.PROG.WARM.NOTCOMBI.2012.2.16_v1.4(04.04.11) " xfId="49"/>
    <cellStyle name="_МОДЕЛЬ_1 (2)_PR.PROG.WARM.NOTCOMBI.2012.2.16_v1.4(04.04.11) " xfId="50"/>
    <cellStyle name="_МОДЕЛЬ_1 (2)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_Расчет RAB_22072008_PR.PROG.WARM.NOTCOMBI.2012.2.16_v1.4(04.04.11) " xfId="54"/>
    <cellStyle name="_Расчет RAB_22072008_Книга2_PR.PROG.WARM.NOTCOMBI.2012.2.16_v1.4(04.04.11) " xfId="55"/>
    <cellStyle name="_Расчет RAB_Лен и МОЭСК_с 2010 года_14.04.2009_со сглаж_version 3.0_без ФСК_PR.PROG.WARM.NOTCOMBI.2012.2.16_v1.4(04.04.11) " xfId="56"/>
    <cellStyle name="_Расчет RAB_Лен и МОЭСК_с 2010 года_14.04.2009_со сглаж_version 3.0_без ФСК_Книга2_PR.PROG.WARM.NOTCOMBI.2012.2.16_v1.4(04.04.11) " xfId="57"/>
    <cellStyle name="20% - Акцент1" xfId="19" builtinId="30" hidden="1"/>
    <cellStyle name="20% - Акцент1" xfId="87" builtinId="30" hidden="1"/>
    <cellStyle name="20% - Акцент1" xfId="127" builtinId="30" hidden="1"/>
    <cellStyle name="20% - Акцент1" xfId="166" builtinId="30" hidden="1"/>
    <cellStyle name="20% - Акцент2" xfId="23" builtinId="34" hidden="1"/>
    <cellStyle name="20% - Акцент2" xfId="91" builtinId="34" hidden="1"/>
    <cellStyle name="20% - Акцент2" xfId="131" builtinId="34" hidden="1"/>
    <cellStyle name="20% - Акцент2" xfId="170" builtinId="34" hidden="1"/>
    <cellStyle name="20% - Акцент3" xfId="27" builtinId="38" hidden="1"/>
    <cellStyle name="20% - Акцент3" xfId="95" builtinId="38" hidden="1"/>
    <cellStyle name="20% - Акцент3" xfId="135" builtinId="38" hidden="1"/>
    <cellStyle name="20% - Акцент3" xfId="174" builtinId="38" hidden="1"/>
    <cellStyle name="20% - Акцент4" xfId="31" builtinId="42" hidden="1"/>
    <cellStyle name="20% - Акцент4" xfId="99" builtinId="42" hidden="1"/>
    <cellStyle name="20% - Акцент4" xfId="139" builtinId="42" hidden="1"/>
    <cellStyle name="20% - Акцент4" xfId="178" builtinId="42" hidden="1"/>
    <cellStyle name="20% - Акцент5" xfId="35" builtinId="46" hidden="1"/>
    <cellStyle name="20% - Акцент5" xfId="103" builtinId="46" hidden="1"/>
    <cellStyle name="20% - Акцент5" xfId="143" builtinId="46" hidden="1"/>
    <cellStyle name="20% - Акцент5" xfId="182" builtinId="46" hidden="1"/>
    <cellStyle name="20% - Акцент6" xfId="39" builtinId="50" hidden="1"/>
    <cellStyle name="20% - Акцент6" xfId="107" builtinId="50" hidden="1"/>
    <cellStyle name="20% - Акцент6" xfId="147" builtinId="50" hidden="1"/>
    <cellStyle name="20% - Акцент6" xfId="186" builtinId="50" hidden="1"/>
    <cellStyle name="40% - Акцент1" xfId="20" builtinId="31" hidden="1"/>
    <cellStyle name="40% - Акцент1" xfId="88" builtinId="31" hidden="1"/>
    <cellStyle name="40% - Акцент1" xfId="128" builtinId="31" hidden="1"/>
    <cellStyle name="40% - Акцент1" xfId="167" builtinId="31" hidden="1"/>
    <cellStyle name="40% - Акцент2" xfId="24" builtinId="35" hidden="1"/>
    <cellStyle name="40% - Акцент2" xfId="92" builtinId="35" hidden="1"/>
    <cellStyle name="40% - Акцент2" xfId="132" builtinId="35" hidden="1"/>
    <cellStyle name="40% - Акцент2" xfId="171" builtinId="35" hidden="1"/>
    <cellStyle name="40% - Акцент3" xfId="28" builtinId="39" hidden="1"/>
    <cellStyle name="40% - Акцент3" xfId="96" builtinId="39" hidden="1"/>
    <cellStyle name="40% - Акцент3" xfId="136" builtinId="39" hidden="1"/>
    <cellStyle name="40% - Акцент3" xfId="175" builtinId="39" hidden="1"/>
    <cellStyle name="40% - Акцент4" xfId="32" builtinId="43" hidden="1"/>
    <cellStyle name="40% - Акцент4" xfId="100" builtinId="43" hidden="1"/>
    <cellStyle name="40% - Акцент4" xfId="140" builtinId="43" hidden="1"/>
    <cellStyle name="40% - Акцент4" xfId="179" builtinId="43" hidden="1"/>
    <cellStyle name="40% - Акцент5" xfId="36" builtinId="47" hidden="1"/>
    <cellStyle name="40% - Акцент5" xfId="104" builtinId="47" hidden="1"/>
    <cellStyle name="40% - Акцент5" xfId="144" builtinId="47" hidden="1"/>
    <cellStyle name="40% - Акцент5" xfId="183" builtinId="47" hidden="1"/>
    <cellStyle name="40% - Акцент6" xfId="40" builtinId="51" hidden="1"/>
    <cellStyle name="40% - Акцент6" xfId="108" builtinId="51" hidden="1"/>
    <cellStyle name="40% - Акцент6" xfId="148" builtinId="51" hidden="1"/>
    <cellStyle name="40% - Акцент6" xfId="187" builtinId="51" hidden="1"/>
    <cellStyle name="60% - Акцент1" xfId="21" builtinId="32" hidden="1"/>
    <cellStyle name="60% - Акцент1" xfId="89" builtinId="32" hidden="1"/>
    <cellStyle name="60% - Акцент1" xfId="129" builtinId="32" hidden="1"/>
    <cellStyle name="60% - Акцент1" xfId="168" builtinId="32" hidden="1"/>
    <cellStyle name="60% - Акцент2" xfId="25" builtinId="36" hidden="1"/>
    <cellStyle name="60% - Акцент2" xfId="93" builtinId="36" hidden="1"/>
    <cellStyle name="60% - Акцент2" xfId="133" builtinId="36" hidden="1"/>
    <cellStyle name="60% - Акцент2" xfId="172" builtinId="36" hidden="1"/>
    <cellStyle name="60% - Акцент3" xfId="29" builtinId="40" hidden="1"/>
    <cellStyle name="60% - Акцент3" xfId="97" builtinId="40" hidden="1"/>
    <cellStyle name="60% - Акцент3" xfId="137" builtinId="40" hidden="1"/>
    <cellStyle name="60% - Акцент3" xfId="176" builtinId="40" hidden="1"/>
    <cellStyle name="60% - Акцент4" xfId="33" builtinId="44" hidden="1"/>
    <cellStyle name="60% - Акцент4" xfId="101" builtinId="44" hidden="1"/>
    <cellStyle name="60% - Акцент4" xfId="141" builtinId="44" hidden="1"/>
    <cellStyle name="60% - Акцент4" xfId="180" builtinId="44" hidden="1"/>
    <cellStyle name="60% - Акцент5" xfId="37" builtinId="48" hidden="1"/>
    <cellStyle name="60% - Акцент5" xfId="105" builtinId="48" hidden="1"/>
    <cellStyle name="60% - Акцент5" xfId="145" builtinId="48" hidden="1"/>
    <cellStyle name="60% - Акцент5" xfId="184" builtinId="48" hidden="1"/>
    <cellStyle name="60% - Акцент6" xfId="41" builtinId="52" hidden="1"/>
    <cellStyle name="60% - Акцент6" xfId="109" builtinId="52" hidden="1"/>
    <cellStyle name="60% - Акцент6" xfId="149" builtinId="52" hidden="1"/>
    <cellStyle name="60% - Акцент6" xfId="188" builtinId="52" hidden="1"/>
    <cellStyle name="Currency [0]" xfId="58"/>
    <cellStyle name="Currency2" xfId="59"/>
    <cellStyle name="Followed Hyperlink" xfId="60"/>
    <cellStyle name="Hyperlink" xfId="61"/>
    <cellStyle name="normal" xfId="62"/>
    <cellStyle name="Normal1" xfId="63"/>
    <cellStyle name="Normal2" xfId="64"/>
    <cellStyle name="Percent1" xfId="65"/>
    <cellStyle name="Акцент1" xfId="18" builtinId="29" hidden="1"/>
    <cellStyle name="Акцент1" xfId="86" builtinId="29" hidden="1"/>
    <cellStyle name="Акцент1" xfId="126" builtinId="29" hidden="1"/>
    <cellStyle name="Акцент1" xfId="165" builtinId="29" hidden="1"/>
    <cellStyle name="Акцент2" xfId="22" builtinId="33" hidden="1"/>
    <cellStyle name="Акцент2" xfId="90" builtinId="33" hidden="1"/>
    <cellStyle name="Акцент2" xfId="130" builtinId="33" hidden="1"/>
    <cellStyle name="Акцент2" xfId="169" builtinId="33" hidden="1"/>
    <cellStyle name="Акцент3" xfId="26" builtinId="37" hidden="1"/>
    <cellStyle name="Акцент3" xfId="94" builtinId="37" hidden="1"/>
    <cellStyle name="Акцент3" xfId="134" builtinId="37" hidden="1"/>
    <cellStyle name="Акцент3" xfId="173" builtinId="37" hidden="1"/>
    <cellStyle name="Акцент4" xfId="30" builtinId="41" hidden="1"/>
    <cellStyle name="Акцент4" xfId="98" builtinId="41" hidden="1"/>
    <cellStyle name="Акцент4" xfId="138" builtinId="41" hidden="1"/>
    <cellStyle name="Акцент4" xfId="177" builtinId="41" hidden="1"/>
    <cellStyle name="Акцент5" xfId="34" builtinId="45" hidden="1"/>
    <cellStyle name="Акцент5" xfId="102" builtinId="45" hidden="1"/>
    <cellStyle name="Акцент5" xfId="142" builtinId="45" hidden="1"/>
    <cellStyle name="Акцент5" xfId="181" builtinId="45" hidden="1"/>
    <cellStyle name="Акцент6" xfId="38" builtinId="49" hidden="1"/>
    <cellStyle name="Акцент6" xfId="106" builtinId="49" hidden="1"/>
    <cellStyle name="Акцент6" xfId="146" builtinId="49" hidden="1"/>
    <cellStyle name="Акцент6" xfId="185" builtinId="49" hidden="1"/>
    <cellStyle name="Вывод" xfId="11" builtinId="21" hidden="1"/>
    <cellStyle name="Вывод" xfId="79" builtinId="21" hidden="1"/>
    <cellStyle name="Вывод" xfId="118" builtinId="21" hidden="1"/>
    <cellStyle name="Вывод" xfId="158" builtinId="21" hidden="1"/>
    <cellStyle name="Вычисление" xfId="12" builtinId="22" hidden="1"/>
    <cellStyle name="Вычисление" xfId="80" builtinId="22" hidden="1"/>
    <cellStyle name="Вычисление" xfId="119" builtinId="22" hidden="1"/>
    <cellStyle name="Вычисление" xfId="159" builtinId="22" hidden="1"/>
    <cellStyle name="Гиперссылка 5" xfId="66"/>
    <cellStyle name="Заголовок 1" xfId="4" builtinId="16" hidden="1"/>
    <cellStyle name="Заголовок 1" xfId="72" builtinId="16" hidden="1"/>
    <cellStyle name="Заголовок 1" xfId="111" builtinId="16" hidden="1"/>
    <cellStyle name="Заголовок 1" xfId="151" builtinId="16" hidden="1"/>
    <cellStyle name="Заголовок 2" xfId="5" builtinId="17" hidden="1"/>
    <cellStyle name="Заголовок 2" xfId="73" builtinId="17" hidden="1"/>
    <cellStyle name="Заголовок 2" xfId="112" builtinId="17" hidden="1"/>
    <cellStyle name="Заголовок 2" xfId="152" builtinId="17" hidden="1"/>
    <cellStyle name="Заголовок 3" xfId="6" builtinId="18" hidden="1"/>
    <cellStyle name="Заголовок 3" xfId="74" builtinId="18" hidden="1"/>
    <cellStyle name="Заголовок 3" xfId="113" builtinId="18" hidden="1"/>
    <cellStyle name="Заголовок 3" xfId="153" builtinId="18" hidden="1"/>
    <cellStyle name="Заголовок 4" xfId="7" builtinId="19" hidden="1"/>
    <cellStyle name="Заголовок 4" xfId="75" builtinId="19" hidden="1"/>
    <cellStyle name="Заголовок 4" xfId="114" builtinId="19" hidden="1"/>
    <cellStyle name="Заголовок 4" xfId="154" builtinId="19" hidden="1"/>
    <cellStyle name="Итог" xfId="17" builtinId="25" hidden="1"/>
    <cellStyle name="Итог" xfId="85" builtinId="25" hidden="1"/>
    <cellStyle name="Итог" xfId="125" builtinId="25" hidden="1"/>
    <cellStyle name="Итог" xfId="164" builtinId="25" hidden="1"/>
    <cellStyle name="Контрольная ячейка" xfId="14" builtinId="23" hidden="1"/>
    <cellStyle name="Контрольная ячейка" xfId="82" builtinId="23" hidden="1"/>
    <cellStyle name="Контрольная ячейка" xfId="121" builtinId="23" hidden="1"/>
    <cellStyle name="Контрольная ячейка" xfId="161" builtinId="23" hidden="1"/>
    <cellStyle name="Название" xfId="3" builtinId="15" hidden="1"/>
    <cellStyle name="Название" xfId="71" builtinId="15" hidden="1"/>
    <cellStyle name="Название" xfId="110" builtinId="15" hidden="1"/>
    <cellStyle name="Название" xfId="150" builtinId="15" hidden="1"/>
    <cellStyle name="Нейтральный" xfId="10" builtinId="28" hidden="1"/>
    <cellStyle name="Нейтральный" xfId="78" builtinId="28" hidden="1"/>
    <cellStyle name="Нейтральный" xfId="117" builtinId="28" hidden="1"/>
    <cellStyle name="Нейтральный" xfId="157" builtinId="28" hidden="1"/>
    <cellStyle name="Обычный" xfId="0" builtinId="0"/>
    <cellStyle name="Обычный 10" xfId="67"/>
    <cellStyle name="Обычный 2" xfId="68"/>
    <cellStyle name="Обычный 2 13" xfId="69"/>
    <cellStyle name="Обычный 3" xfId="42"/>
    <cellStyle name="Плохой" xfId="9" builtinId="27" hidden="1"/>
    <cellStyle name="Плохой" xfId="77" builtinId="27" hidden="1"/>
    <cellStyle name="Плохой" xfId="116" builtinId="27" hidden="1"/>
    <cellStyle name="Плохой" xfId="156" builtinId="27" hidden="1"/>
    <cellStyle name="Пояснение" xfId="16" builtinId="53" hidden="1"/>
    <cellStyle name="Пояснение" xfId="84" builtinId="53" hidden="1"/>
    <cellStyle name="Пояснение" xfId="124" builtinId="53" hidden="1"/>
    <cellStyle name="Пояснение" xfId="163" builtinId="53" hidden="1"/>
    <cellStyle name="Примечание 2" xfId="70" hidden="1"/>
    <cellStyle name="Примечание 2" xfId="123" hidden="1"/>
    <cellStyle name="Процентный" xfId="1" builtinId="5"/>
    <cellStyle name="Связанная ячейка" xfId="13" builtinId="24" hidden="1"/>
    <cellStyle name="Связанная ячейка" xfId="81" builtinId="24" hidden="1"/>
    <cellStyle name="Связанная ячейка" xfId="120" builtinId="24" hidden="1"/>
    <cellStyle name="Связанная ячейка" xfId="160" builtinId="24" hidden="1"/>
    <cellStyle name="Стиль 1" xfId="2"/>
    <cellStyle name="Текст предупреждения" xfId="15" builtinId="11" hidden="1"/>
    <cellStyle name="Текст предупреждения" xfId="83" builtinId="11" hidden="1"/>
    <cellStyle name="Текст предупреждения" xfId="122" builtinId="11" hidden="1"/>
    <cellStyle name="Текст предупреждения" xfId="162" builtinId="11" hidden="1"/>
    <cellStyle name="Хороший" xfId="8" builtinId="26" hidden="1"/>
    <cellStyle name="Хороший" xfId="76" builtinId="26" hidden="1"/>
    <cellStyle name="Хороший" xfId="115" builtinId="26" hidden="1"/>
    <cellStyle name="Хороший" xfId="155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tabSelected="1" zoomScaleNormal="100" zoomScaleSheetLayoutView="75" workbookViewId="0">
      <selection activeCell="O27" sqref="O27"/>
    </sheetView>
  </sheetViews>
  <sheetFormatPr defaultRowHeight="15"/>
  <cols>
    <col min="1" max="1" width="6.5703125" customWidth="1"/>
    <col min="2" max="2" width="8.85546875" hidden="1" customWidth="1"/>
    <col min="3" max="3" width="6.85546875" style="7" customWidth="1"/>
    <col min="4" max="4" width="30.85546875" style="7" customWidth="1"/>
    <col min="5" max="5" width="13.85546875" style="22" customWidth="1"/>
    <col min="6" max="6" width="11.140625" style="7" customWidth="1"/>
    <col min="7" max="7" width="10.7109375" style="7" customWidth="1"/>
    <col min="8" max="8" width="11.28515625" style="7" customWidth="1"/>
    <col min="9" max="9" width="11.85546875" style="7" customWidth="1"/>
    <col min="10" max="10" width="11.7109375" customWidth="1"/>
    <col min="11" max="11" width="11.85546875" customWidth="1"/>
    <col min="12" max="12" width="11.5703125" customWidth="1"/>
    <col min="13" max="13" width="12.42578125" customWidth="1"/>
  </cols>
  <sheetData>
    <row r="2" spans="3:13" ht="18.75">
      <c r="C2" s="18"/>
      <c r="D2" s="18"/>
      <c r="E2" s="53"/>
      <c r="J2" s="63" t="s">
        <v>34</v>
      </c>
      <c r="K2" s="63"/>
      <c r="L2" s="63"/>
      <c r="M2" s="63"/>
    </row>
    <row r="3" spans="3:13" ht="54" customHeight="1">
      <c r="C3" s="18"/>
      <c r="D3" s="18"/>
      <c r="E3" s="53"/>
      <c r="J3" s="64" t="s">
        <v>91</v>
      </c>
      <c r="K3" s="64"/>
      <c r="L3" s="64"/>
      <c r="M3" s="64"/>
    </row>
    <row r="4" spans="3:13" ht="18" customHeight="1">
      <c r="C4" s="18"/>
      <c r="D4" s="18"/>
      <c r="E4" s="53"/>
      <c r="J4" s="65" t="s">
        <v>182</v>
      </c>
      <c r="K4" s="65"/>
      <c r="L4" s="65"/>
      <c r="M4" s="65"/>
    </row>
    <row r="5" spans="3:13" ht="18" customHeight="1">
      <c r="C5" s="18"/>
      <c r="D5" s="18"/>
      <c r="E5" s="53"/>
      <c r="J5" s="17"/>
      <c r="K5" s="17"/>
      <c r="L5" s="17"/>
      <c r="M5" s="17"/>
    </row>
    <row r="6" spans="3:13" ht="18.75">
      <c r="C6" s="66" t="s">
        <v>94</v>
      </c>
      <c r="D6" s="66"/>
      <c r="E6" s="66"/>
      <c r="F6" s="66"/>
      <c r="G6" s="66"/>
      <c r="H6" s="66"/>
      <c r="I6" s="66"/>
      <c r="J6" s="66"/>
      <c r="K6" s="66"/>
      <c r="L6" s="66"/>
      <c r="M6" s="66"/>
    </row>
    <row r="8" spans="3:13" ht="15" customHeight="1">
      <c r="C8" s="58" t="s">
        <v>35</v>
      </c>
      <c r="D8" s="58" t="s">
        <v>36</v>
      </c>
      <c r="E8" s="59" t="s">
        <v>37</v>
      </c>
      <c r="F8" s="60" t="s">
        <v>131</v>
      </c>
      <c r="G8" s="61"/>
      <c r="H8" s="61"/>
      <c r="I8" s="62"/>
      <c r="J8" s="60" t="s">
        <v>132</v>
      </c>
      <c r="K8" s="61"/>
      <c r="L8" s="61"/>
      <c r="M8" s="62"/>
    </row>
    <row r="9" spans="3:13" ht="15" customHeight="1">
      <c r="C9" s="58"/>
      <c r="D9" s="58"/>
      <c r="E9" s="59"/>
      <c r="F9" s="60" t="s">
        <v>38</v>
      </c>
      <c r="G9" s="61"/>
      <c r="H9" s="61"/>
      <c r="I9" s="62"/>
      <c r="J9" s="60" t="s">
        <v>38</v>
      </c>
      <c r="K9" s="61"/>
      <c r="L9" s="61"/>
      <c r="M9" s="62"/>
    </row>
    <row r="10" spans="3:13">
      <c r="C10" s="58"/>
      <c r="D10" s="58"/>
      <c r="E10" s="59"/>
      <c r="F10" s="3" t="s">
        <v>39</v>
      </c>
      <c r="G10" s="3" t="s">
        <v>40</v>
      </c>
      <c r="H10" s="3" t="s">
        <v>41</v>
      </c>
      <c r="I10" s="3" t="s">
        <v>42</v>
      </c>
      <c r="J10" s="39" t="s">
        <v>39</v>
      </c>
      <c r="K10" s="39" t="s">
        <v>40</v>
      </c>
      <c r="L10" s="39" t="s">
        <v>41</v>
      </c>
      <c r="M10" s="39" t="s">
        <v>42</v>
      </c>
    </row>
    <row r="11" spans="3:13">
      <c r="C11" s="8">
        <v>1</v>
      </c>
      <c r="D11" s="8">
        <v>2</v>
      </c>
      <c r="E11" s="21">
        <v>3</v>
      </c>
      <c r="F11" s="8">
        <v>4</v>
      </c>
      <c r="G11" s="8">
        <v>5</v>
      </c>
      <c r="H11" s="8">
        <v>6</v>
      </c>
      <c r="I11" s="8">
        <v>7</v>
      </c>
      <c r="J11" s="41">
        <v>8</v>
      </c>
      <c r="K11" s="41">
        <v>9</v>
      </c>
      <c r="L11" s="41">
        <v>10</v>
      </c>
      <c r="M11" s="41">
        <v>11</v>
      </c>
    </row>
    <row r="12" spans="3:13">
      <c r="C12" s="9" t="s">
        <v>6</v>
      </c>
      <c r="D12" s="79" t="s">
        <v>43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3:13">
      <c r="C13" s="9" t="s">
        <v>137</v>
      </c>
      <c r="D13" s="40" t="s">
        <v>44</v>
      </c>
      <c r="E13" s="52" t="s">
        <v>133</v>
      </c>
      <c r="F13" s="45">
        <v>1.2399899999999999</v>
      </c>
      <c r="G13" s="45">
        <v>1.91835</v>
      </c>
      <c r="H13" s="45">
        <v>2.1005799999999999</v>
      </c>
      <c r="I13" s="45">
        <v>2.5782399999999996</v>
      </c>
      <c r="J13" s="45">
        <v>1.2399899999999999</v>
      </c>
      <c r="K13" s="45">
        <v>1.91835</v>
      </c>
      <c r="L13" s="45">
        <v>2.1005799999999999</v>
      </c>
      <c r="M13" s="45">
        <v>2.5782399999999996</v>
      </c>
    </row>
    <row r="14" spans="3:13">
      <c r="C14" s="9" t="s">
        <v>138</v>
      </c>
      <c r="D14" s="8" t="s">
        <v>45</v>
      </c>
      <c r="E14" s="76"/>
      <c r="F14" s="77"/>
      <c r="G14" s="77"/>
      <c r="H14" s="77"/>
      <c r="I14" s="78"/>
      <c r="J14" s="81"/>
      <c r="K14" s="81"/>
      <c r="L14" s="81"/>
      <c r="M14" s="81"/>
    </row>
    <row r="15" spans="3:13" ht="30">
      <c r="C15" s="9" t="s">
        <v>139</v>
      </c>
      <c r="D15" s="6" t="s">
        <v>46</v>
      </c>
      <c r="E15" s="52" t="s">
        <v>134</v>
      </c>
      <c r="F15" s="46">
        <v>640.54644999999994</v>
      </c>
      <c r="G15" s="46">
        <v>373.90206000000001</v>
      </c>
      <c r="H15" s="46">
        <v>497.20789000000002</v>
      </c>
      <c r="I15" s="46">
        <v>641.83805000000007</v>
      </c>
      <c r="J15" s="46">
        <v>640.54644999999994</v>
      </c>
      <c r="K15" s="46">
        <v>373.90206000000001</v>
      </c>
      <c r="L15" s="46">
        <v>497.20789000000002</v>
      </c>
      <c r="M15" s="46">
        <v>641.83805000000007</v>
      </c>
    </row>
    <row r="16" spans="3:13" ht="45">
      <c r="C16" s="9" t="s">
        <v>140</v>
      </c>
      <c r="D16" s="43" t="s">
        <v>47</v>
      </c>
      <c r="E16" s="51" t="s">
        <v>133</v>
      </c>
      <c r="F16" s="46">
        <v>0.18034</v>
      </c>
      <c r="G16" s="46">
        <v>0.27217000000000002</v>
      </c>
      <c r="H16" s="46">
        <v>0.34976000000000002</v>
      </c>
      <c r="I16" s="46">
        <v>0.80713000000000001</v>
      </c>
      <c r="J16" s="46">
        <v>0.18034</v>
      </c>
      <c r="K16" s="46">
        <v>0.27217000000000002</v>
      </c>
      <c r="L16" s="46">
        <v>0.34976000000000002</v>
      </c>
      <c r="M16" s="46">
        <v>0.80713000000000001</v>
      </c>
    </row>
    <row r="17" spans="3:13">
      <c r="C17" s="9" t="s">
        <v>7</v>
      </c>
      <c r="D17" s="80" t="s">
        <v>48</v>
      </c>
      <c r="E17" s="80"/>
      <c r="F17" s="80"/>
      <c r="G17" s="80"/>
      <c r="H17" s="80"/>
      <c r="I17" s="80"/>
      <c r="J17" s="80"/>
      <c r="K17" s="80"/>
      <c r="L17" s="80"/>
      <c r="M17" s="80"/>
    </row>
    <row r="18" spans="3:13">
      <c r="C18" s="9" t="s">
        <v>141</v>
      </c>
      <c r="D18" s="40" t="s">
        <v>44</v>
      </c>
      <c r="E18" s="52" t="str">
        <f>E13</f>
        <v>руб./кВт·ч</v>
      </c>
      <c r="F18" s="45">
        <f>F13</f>
        <v>1.2399899999999999</v>
      </c>
      <c r="G18" s="45">
        <f>G13</f>
        <v>1.91835</v>
      </c>
      <c r="H18" s="45">
        <f>H13</f>
        <v>2.1005799999999999</v>
      </c>
      <c r="I18" s="45">
        <f>I13</f>
        <v>2.5782399999999996</v>
      </c>
      <c r="J18" s="45">
        <v>1.2399899999999999</v>
      </c>
      <c r="K18" s="45">
        <v>1.91835</v>
      </c>
      <c r="L18" s="45">
        <v>2.1005799999999999</v>
      </c>
      <c r="M18" s="45">
        <v>2.5782399999999996</v>
      </c>
    </row>
    <row r="19" spans="3:13">
      <c r="C19" s="9" t="s">
        <v>142</v>
      </c>
      <c r="D19" s="8" t="s">
        <v>45</v>
      </c>
      <c r="E19" s="76"/>
      <c r="F19" s="77"/>
      <c r="G19" s="77"/>
      <c r="H19" s="77"/>
      <c r="I19" s="78"/>
      <c r="J19" s="81"/>
      <c r="K19" s="81"/>
      <c r="L19" s="81"/>
      <c r="M19" s="81"/>
    </row>
    <row r="20" spans="3:13" ht="30">
      <c r="C20" s="9" t="s">
        <v>143</v>
      </c>
      <c r="D20" s="6" t="s">
        <v>46</v>
      </c>
      <c r="E20" s="21" t="str">
        <f>E15</f>
        <v>руб./кВт·мес</v>
      </c>
      <c r="F20" s="46">
        <f t="shared" ref="F20:I21" si="0">F15</f>
        <v>640.54644999999994</v>
      </c>
      <c r="G20" s="46">
        <f t="shared" si="0"/>
        <v>373.90206000000001</v>
      </c>
      <c r="H20" s="46">
        <f t="shared" si="0"/>
        <v>497.20789000000002</v>
      </c>
      <c r="I20" s="47">
        <f t="shared" si="0"/>
        <v>641.83805000000007</v>
      </c>
      <c r="J20" s="46">
        <v>640.54644999999994</v>
      </c>
      <c r="K20" s="46">
        <v>373.90206000000001</v>
      </c>
      <c r="L20" s="46">
        <v>497.20789000000002</v>
      </c>
      <c r="M20" s="46">
        <v>641.83805000000007</v>
      </c>
    </row>
    <row r="21" spans="3:13" ht="45">
      <c r="C21" s="9" t="s">
        <v>144</v>
      </c>
      <c r="D21" s="6" t="s">
        <v>47</v>
      </c>
      <c r="E21" s="21" t="str">
        <f>E16</f>
        <v>руб./кВт·ч</v>
      </c>
      <c r="F21" s="46">
        <f t="shared" si="0"/>
        <v>0.18034</v>
      </c>
      <c r="G21" s="46">
        <f t="shared" si="0"/>
        <v>0.27217000000000002</v>
      </c>
      <c r="H21" s="46">
        <f t="shared" si="0"/>
        <v>0.34976000000000002</v>
      </c>
      <c r="I21" s="46">
        <f t="shared" si="0"/>
        <v>0.80713000000000001</v>
      </c>
      <c r="J21" s="46">
        <v>0.18034</v>
      </c>
      <c r="K21" s="46">
        <v>0.27217000000000002</v>
      </c>
      <c r="L21" s="46">
        <v>0.34976000000000002</v>
      </c>
      <c r="M21" s="46">
        <v>0.80713000000000001</v>
      </c>
    </row>
    <row r="22" spans="3:13" ht="15" customHeight="1">
      <c r="C22" s="54" t="s">
        <v>8</v>
      </c>
      <c r="D22" s="79" t="s">
        <v>71</v>
      </c>
      <c r="E22" s="79"/>
      <c r="F22" s="79"/>
      <c r="G22" s="79"/>
      <c r="H22" s="79"/>
      <c r="I22" s="79"/>
      <c r="J22" s="79"/>
      <c r="K22" s="79"/>
      <c r="L22" s="79"/>
      <c r="M22" s="79"/>
    </row>
    <row r="23" spans="3:13">
      <c r="C23" s="55"/>
      <c r="D23" s="40" t="s">
        <v>44</v>
      </c>
      <c r="E23" s="21" t="str">
        <f>E18</f>
        <v>руб./кВт·ч</v>
      </c>
      <c r="F23" s="48">
        <f>673.77/1000</f>
        <v>0.67376999999999998</v>
      </c>
      <c r="G23" s="48">
        <f>F23</f>
        <v>0.67376999999999998</v>
      </c>
      <c r="H23" s="48">
        <f>F23</f>
        <v>0.67376999999999998</v>
      </c>
      <c r="I23" s="48">
        <f>F23</f>
        <v>0.67376999999999998</v>
      </c>
      <c r="J23" s="48">
        <f>762.14/1000</f>
        <v>0.76214000000000004</v>
      </c>
      <c r="K23" s="48">
        <f>J23</f>
        <v>0.76214000000000004</v>
      </c>
      <c r="L23" s="48">
        <f>J23</f>
        <v>0.76214000000000004</v>
      </c>
      <c r="M23" s="48">
        <f>J23</f>
        <v>0.76214000000000004</v>
      </c>
    </row>
    <row r="24" spans="3:13" ht="15" customHeight="1">
      <c r="C24" s="57" t="s">
        <v>35</v>
      </c>
      <c r="D24" s="58" t="s">
        <v>135</v>
      </c>
      <c r="E24" s="58"/>
      <c r="F24" s="58"/>
      <c r="G24" s="58"/>
      <c r="H24" s="58"/>
      <c r="I24" s="58"/>
      <c r="J24" s="67" t="s">
        <v>136</v>
      </c>
      <c r="K24" s="68"/>
      <c r="L24" s="68"/>
      <c r="M24" s="69"/>
    </row>
    <row r="25" spans="3:13" ht="15" customHeight="1">
      <c r="C25" s="57"/>
      <c r="D25" s="58"/>
      <c r="E25" s="58"/>
      <c r="F25" s="58"/>
      <c r="G25" s="58"/>
      <c r="H25" s="58"/>
      <c r="I25" s="58"/>
      <c r="J25" s="70"/>
      <c r="K25" s="71"/>
      <c r="L25" s="71"/>
      <c r="M25" s="72"/>
    </row>
    <row r="26" spans="3:13" ht="15" customHeight="1">
      <c r="C26" s="57"/>
      <c r="D26" s="58"/>
      <c r="E26" s="58"/>
      <c r="F26" s="58"/>
      <c r="G26" s="58"/>
      <c r="H26" s="58"/>
      <c r="I26" s="58"/>
      <c r="J26" s="70"/>
      <c r="K26" s="71"/>
      <c r="L26" s="71"/>
      <c r="M26" s="72"/>
    </row>
    <row r="27" spans="3:13" ht="15" customHeight="1">
      <c r="C27" s="57"/>
      <c r="D27" s="58"/>
      <c r="E27" s="58"/>
      <c r="F27" s="58"/>
      <c r="G27" s="58"/>
      <c r="H27" s="58"/>
      <c r="I27" s="58"/>
      <c r="J27" s="70"/>
      <c r="K27" s="71"/>
      <c r="L27" s="71"/>
      <c r="M27" s="72"/>
    </row>
    <row r="28" spans="3:13" ht="15" customHeight="1">
      <c r="C28" s="57"/>
      <c r="D28" s="58"/>
      <c r="E28" s="58"/>
      <c r="F28" s="58"/>
      <c r="G28" s="58"/>
      <c r="H28" s="58"/>
      <c r="I28" s="58"/>
      <c r="J28" s="73"/>
      <c r="K28" s="74"/>
      <c r="L28" s="74"/>
      <c r="M28" s="75"/>
    </row>
    <row r="29" spans="3:13">
      <c r="C29" s="57"/>
      <c r="D29" s="58"/>
      <c r="E29" s="58"/>
      <c r="F29" s="58"/>
      <c r="G29" s="58"/>
      <c r="H29" s="58"/>
      <c r="I29" s="58"/>
      <c r="J29" s="76" t="s">
        <v>164</v>
      </c>
      <c r="K29" s="77"/>
      <c r="L29" s="77"/>
      <c r="M29" s="78"/>
    </row>
    <row r="30" spans="3:13">
      <c r="C30" s="41">
        <v>1</v>
      </c>
      <c r="D30" s="56" t="s">
        <v>147</v>
      </c>
      <c r="E30" s="56"/>
      <c r="F30" s="56"/>
      <c r="G30" s="56"/>
      <c r="H30" s="56"/>
      <c r="I30" s="56"/>
      <c r="J30" s="83" t="s">
        <v>154</v>
      </c>
      <c r="K30" s="84"/>
      <c r="L30" s="84"/>
      <c r="M30" s="85"/>
    </row>
    <row r="31" spans="3:13">
      <c r="C31" s="41">
        <v>2</v>
      </c>
      <c r="D31" s="56" t="s">
        <v>31</v>
      </c>
      <c r="E31" s="56"/>
      <c r="F31" s="56"/>
      <c r="G31" s="56"/>
      <c r="H31" s="56"/>
      <c r="I31" s="56"/>
      <c r="J31" s="83" t="s">
        <v>155</v>
      </c>
      <c r="K31" s="84"/>
      <c r="L31" s="84"/>
      <c r="M31" s="85"/>
    </row>
    <row r="32" spans="3:13">
      <c r="C32" s="41">
        <v>3</v>
      </c>
      <c r="D32" s="56" t="s">
        <v>3</v>
      </c>
      <c r="E32" s="56"/>
      <c r="F32" s="56"/>
      <c r="G32" s="56"/>
      <c r="H32" s="56"/>
      <c r="I32" s="56"/>
      <c r="J32" s="83" t="s">
        <v>156</v>
      </c>
      <c r="K32" s="84"/>
      <c r="L32" s="84"/>
      <c r="M32" s="85"/>
    </row>
    <row r="33" spans="3:13">
      <c r="C33" s="41">
        <v>4</v>
      </c>
      <c r="D33" s="56" t="s">
        <v>0</v>
      </c>
      <c r="E33" s="56"/>
      <c r="F33" s="56"/>
      <c r="G33" s="56"/>
      <c r="H33" s="56"/>
      <c r="I33" s="56"/>
      <c r="J33" s="83" t="s">
        <v>157</v>
      </c>
      <c r="K33" s="84"/>
      <c r="L33" s="84"/>
      <c r="M33" s="85"/>
    </row>
    <row r="34" spans="3:13">
      <c r="C34" s="41">
        <v>5</v>
      </c>
      <c r="D34" s="56" t="s">
        <v>1</v>
      </c>
      <c r="E34" s="56"/>
      <c r="F34" s="56"/>
      <c r="G34" s="56"/>
      <c r="H34" s="56"/>
      <c r="I34" s="56"/>
      <c r="J34" s="83" t="s">
        <v>158</v>
      </c>
      <c r="K34" s="84"/>
      <c r="L34" s="84"/>
      <c r="M34" s="85"/>
    </row>
    <row r="35" spans="3:13">
      <c r="C35" s="41">
        <v>6</v>
      </c>
      <c r="D35" s="56" t="s">
        <v>2</v>
      </c>
      <c r="E35" s="56"/>
      <c r="F35" s="56"/>
      <c r="G35" s="56"/>
      <c r="H35" s="56"/>
      <c r="I35" s="56"/>
      <c r="J35" s="83" t="s">
        <v>159</v>
      </c>
      <c r="K35" s="84"/>
      <c r="L35" s="84"/>
      <c r="M35" s="85"/>
    </row>
    <row r="36" spans="3:13">
      <c r="C36" s="41">
        <v>7</v>
      </c>
      <c r="D36" s="56" t="s">
        <v>68</v>
      </c>
      <c r="E36" s="56"/>
      <c r="F36" s="56"/>
      <c r="G36" s="56"/>
      <c r="H36" s="56"/>
      <c r="I36" s="56"/>
      <c r="J36" s="83" t="s">
        <v>160</v>
      </c>
      <c r="K36" s="84"/>
      <c r="L36" s="84"/>
      <c r="M36" s="85"/>
    </row>
    <row r="37" spans="3:13">
      <c r="C37" s="41">
        <v>8</v>
      </c>
      <c r="D37" s="56" t="s">
        <v>66</v>
      </c>
      <c r="E37" s="56"/>
      <c r="F37" s="56"/>
      <c r="G37" s="56"/>
      <c r="H37" s="56"/>
      <c r="I37" s="56"/>
      <c r="J37" s="83" t="s">
        <v>161</v>
      </c>
      <c r="K37" s="84"/>
      <c r="L37" s="84"/>
      <c r="M37" s="85"/>
    </row>
    <row r="38" spans="3:13">
      <c r="C38" s="41">
        <v>9</v>
      </c>
      <c r="D38" s="56" t="s">
        <v>81</v>
      </c>
      <c r="E38" s="56"/>
      <c r="F38" s="56"/>
      <c r="G38" s="56"/>
      <c r="H38" s="56"/>
      <c r="I38" s="56"/>
      <c r="J38" s="83" t="s">
        <v>162</v>
      </c>
      <c r="K38" s="84"/>
      <c r="L38" s="84"/>
      <c r="M38" s="85"/>
    </row>
    <row r="39" spans="3:13">
      <c r="C39" s="41">
        <v>10</v>
      </c>
      <c r="D39" s="56" t="s">
        <v>64</v>
      </c>
      <c r="E39" s="56"/>
      <c r="F39" s="56"/>
      <c r="G39" s="56"/>
      <c r="H39" s="56"/>
      <c r="I39" s="56"/>
      <c r="J39" s="83" t="s">
        <v>163</v>
      </c>
      <c r="K39" s="84"/>
      <c r="L39" s="84"/>
      <c r="M39" s="85"/>
    </row>
    <row r="40" spans="3:13">
      <c r="C40" s="41">
        <v>11</v>
      </c>
      <c r="D40" s="56" t="s">
        <v>69</v>
      </c>
      <c r="E40" s="56"/>
      <c r="F40" s="56"/>
      <c r="G40" s="56"/>
      <c r="H40" s="56"/>
      <c r="I40" s="56"/>
      <c r="J40" s="83" t="s">
        <v>153</v>
      </c>
      <c r="K40" s="84"/>
      <c r="L40" s="84"/>
      <c r="M40" s="85"/>
    </row>
    <row r="41" spans="3:13">
      <c r="C41" s="41">
        <v>12</v>
      </c>
      <c r="D41" s="56" t="s">
        <v>124</v>
      </c>
      <c r="E41" s="56"/>
      <c r="F41" s="56"/>
      <c r="G41" s="56"/>
      <c r="H41" s="56"/>
      <c r="I41" s="56"/>
      <c r="J41" s="83" t="s">
        <v>152</v>
      </c>
      <c r="K41" s="84"/>
      <c r="L41" s="84"/>
      <c r="M41" s="85"/>
    </row>
    <row r="42" spans="3:13">
      <c r="C42" s="41">
        <v>13</v>
      </c>
      <c r="D42" s="56" t="s">
        <v>82</v>
      </c>
      <c r="E42" s="56"/>
      <c r="F42" s="56"/>
      <c r="G42" s="56"/>
      <c r="H42" s="56"/>
      <c r="I42" s="56"/>
      <c r="J42" s="83" t="s">
        <v>151</v>
      </c>
      <c r="K42" s="84"/>
      <c r="L42" s="84"/>
      <c r="M42" s="85"/>
    </row>
    <row r="43" spans="3:13">
      <c r="C43" s="41">
        <v>14</v>
      </c>
      <c r="D43" s="56" t="s">
        <v>65</v>
      </c>
      <c r="E43" s="56"/>
      <c r="F43" s="56"/>
      <c r="G43" s="56"/>
      <c r="H43" s="56"/>
      <c r="I43" s="56"/>
      <c r="J43" s="83">
        <v>979.1</v>
      </c>
      <c r="K43" s="84"/>
      <c r="L43" s="84"/>
      <c r="M43" s="85"/>
    </row>
    <row r="44" spans="3:13">
      <c r="C44" s="41">
        <v>15</v>
      </c>
      <c r="D44" s="56" t="s">
        <v>70</v>
      </c>
      <c r="E44" s="56"/>
      <c r="F44" s="56"/>
      <c r="G44" s="56"/>
      <c r="H44" s="56"/>
      <c r="I44" s="56"/>
      <c r="J44" s="83" t="s">
        <v>150</v>
      </c>
      <c r="K44" s="84"/>
      <c r="L44" s="84"/>
      <c r="M44" s="85"/>
    </row>
    <row r="45" spans="3:13">
      <c r="C45" s="41">
        <v>16</v>
      </c>
      <c r="D45" s="56" t="s">
        <v>145</v>
      </c>
      <c r="E45" s="56"/>
      <c r="F45" s="56"/>
      <c r="G45" s="56"/>
      <c r="H45" s="56"/>
      <c r="I45" s="56"/>
      <c r="J45" s="83">
        <v>800.38</v>
      </c>
      <c r="K45" s="84"/>
      <c r="L45" s="84"/>
      <c r="M45" s="85"/>
    </row>
    <row r="46" spans="3:13">
      <c r="C46" s="21">
        <v>17</v>
      </c>
      <c r="D46" s="82" t="s">
        <v>67</v>
      </c>
      <c r="E46" s="82"/>
      <c r="F46" s="82"/>
      <c r="G46" s="82"/>
      <c r="H46" s="82"/>
      <c r="I46" s="82"/>
      <c r="J46" s="86" t="s">
        <v>148</v>
      </c>
      <c r="K46" s="87"/>
      <c r="L46" s="87"/>
      <c r="M46" s="88"/>
    </row>
    <row r="47" spans="3:13">
      <c r="C47" s="41">
        <v>18</v>
      </c>
      <c r="D47" s="56" t="s">
        <v>125</v>
      </c>
      <c r="E47" s="56"/>
      <c r="F47" s="56"/>
      <c r="G47" s="56"/>
      <c r="H47" s="56"/>
      <c r="I47" s="56"/>
      <c r="J47" s="83">
        <v>901</v>
      </c>
      <c r="K47" s="84"/>
      <c r="L47" s="84"/>
      <c r="M47" s="85"/>
    </row>
    <row r="48" spans="3:13">
      <c r="C48" s="41">
        <v>19</v>
      </c>
      <c r="D48" s="56" t="s">
        <v>126</v>
      </c>
      <c r="E48" s="56"/>
      <c r="F48" s="56"/>
      <c r="G48" s="56"/>
      <c r="H48" s="56"/>
      <c r="I48" s="56"/>
      <c r="J48" s="83" t="s">
        <v>149</v>
      </c>
      <c r="K48" s="84"/>
      <c r="L48" s="84"/>
      <c r="M48" s="85"/>
    </row>
    <row r="49" spans="3:13">
      <c r="C49" s="41">
        <v>20</v>
      </c>
      <c r="D49" s="56" t="s">
        <v>146</v>
      </c>
      <c r="E49" s="56"/>
      <c r="F49" s="56"/>
      <c r="G49" s="56"/>
      <c r="H49" s="56"/>
      <c r="I49" s="56"/>
      <c r="J49" s="83">
        <v>105.44</v>
      </c>
      <c r="K49" s="84"/>
      <c r="L49" s="84"/>
      <c r="M49" s="85"/>
    </row>
  </sheetData>
  <mergeCells count="63">
    <mergeCell ref="J42:M42"/>
    <mergeCell ref="J48:M48"/>
    <mergeCell ref="J49:M49"/>
    <mergeCell ref="J43:M43"/>
    <mergeCell ref="J44:M44"/>
    <mergeCell ref="J45:M45"/>
    <mergeCell ref="J46:M46"/>
    <mergeCell ref="J47:M47"/>
    <mergeCell ref="D36:I36"/>
    <mergeCell ref="D47:I47"/>
    <mergeCell ref="D48:I48"/>
    <mergeCell ref="D49:I4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J24:M28"/>
    <mergeCell ref="J29:M29"/>
    <mergeCell ref="D24:I29"/>
    <mergeCell ref="D30:I30"/>
    <mergeCell ref="J8:M8"/>
    <mergeCell ref="J9:M9"/>
    <mergeCell ref="E19:I19"/>
    <mergeCell ref="E14:I14"/>
    <mergeCell ref="D12:M12"/>
    <mergeCell ref="D17:M17"/>
    <mergeCell ref="J14:M14"/>
    <mergeCell ref="J19:M19"/>
    <mergeCell ref="D22:M22"/>
    <mergeCell ref="J2:M2"/>
    <mergeCell ref="J3:M3"/>
    <mergeCell ref="J4:M4"/>
    <mergeCell ref="F8:I8"/>
    <mergeCell ref="C6:M6"/>
    <mergeCell ref="C22:C23"/>
    <mergeCell ref="D35:I35"/>
    <mergeCell ref="C24:C29"/>
    <mergeCell ref="C8:C10"/>
    <mergeCell ref="D8:D10"/>
    <mergeCell ref="E8:E10"/>
    <mergeCell ref="F9:I9"/>
    <mergeCell ref="D31:I31"/>
    <mergeCell ref="D32:I32"/>
    <mergeCell ref="D33:I33"/>
    <mergeCell ref="D34:I34"/>
  </mergeCells>
  <phoneticPr fontId="3" type="noConversion"/>
  <dataValidations count="1">
    <dataValidation type="decimal" allowBlank="1" showErrorMessage="1" errorTitle="Ошибка" error="Допускается ввод только неотрицательных чисел!" sqref="F23:M23">
      <formula1>0</formula1>
      <formula2>9.99999999999999E+23</formula2>
    </dataValidation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70" fitToHeight="0" orientation="portrait" r:id="rId1"/>
  <headerFooter alignWithMargins="0"/>
  <ignoredErrors>
    <ignoredError sqref="F23 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3"/>
  <sheetViews>
    <sheetView topLeftCell="A4" zoomScale="90" zoomScaleNormal="90" workbookViewId="0">
      <pane xSplit="3" ySplit="12" topLeftCell="D16" activePane="bottomRight" state="frozen"/>
      <selection activeCell="A4" sqref="A4"/>
      <selection pane="topRight" activeCell="D4" sqref="D4"/>
      <selection pane="bottomLeft" activeCell="A15" sqref="A15"/>
      <selection pane="bottomRight" activeCell="M16" sqref="M16"/>
    </sheetView>
  </sheetViews>
  <sheetFormatPr defaultRowHeight="15"/>
  <cols>
    <col min="1" max="1" width="4.42578125" style="1" bestFit="1" customWidth="1"/>
    <col min="2" max="2" width="5.85546875" style="11" customWidth="1"/>
    <col min="3" max="3" width="38.42578125" style="11" customWidth="1"/>
    <col min="4" max="4" width="23.140625" style="11" customWidth="1"/>
    <col min="5" max="5" width="22.28515625" style="11" customWidth="1"/>
    <col min="6" max="6" width="16.7109375" style="11" customWidth="1"/>
    <col min="7" max="7" width="22.7109375" style="11" customWidth="1"/>
    <col min="8" max="8" width="19.42578125" style="11" customWidth="1"/>
    <col min="9" max="9" width="16.42578125" style="11" customWidth="1"/>
    <col min="10" max="10" width="11.5703125" bestFit="1" customWidth="1"/>
  </cols>
  <sheetData>
    <row r="4" spans="1:10" ht="18.75">
      <c r="D4" s="10"/>
      <c r="E4" s="10"/>
      <c r="F4" s="15"/>
      <c r="G4" s="63" t="s">
        <v>92</v>
      </c>
      <c r="H4" s="63"/>
      <c r="I4" s="63"/>
      <c r="J4" s="15"/>
    </row>
    <row r="5" spans="1:10">
      <c r="G5" s="64" t="s">
        <v>166</v>
      </c>
      <c r="H5" s="64"/>
      <c r="I5" s="64"/>
      <c r="J5" s="10"/>
    </row>
    <row r="6" spans="1:10" ht="22.9" customHeight="1">
      <c r="F6" s="10"/>
      <c r="G6" s="64"/>
      <c r="H6" s="64"/>
      <c r="I6" s="64"/>
      <c r="J6" s="10"/>
    </row>
    <row r="7" spans="1:10" ht="18.75">
      <c r="B7" s="1"/>
      <c r="C7" s="1"/>
      <c r="D7" s="1"/>
      <c r="E7" s="1"/>
      <c r="F7" s="10"/>
      <c r="G7" s="65" t="s">
        <v>183</v>
      </c>
      <c r="H7" s="65"/>
      <c r="I7" s="65"/>
      <c r="J7" s="10"/>
    </row>
    <row r="8" spans="1:10">
      <c r="B8" s="1"/>
      <c r="C8" s="1"/>
      <c r="D8" s="1"/>
      <c r="E8" s="1"/>
      <c r="J8" s="10"/>
    </row>
    <row r="9" spans="1:10" ht="18.75">
      <c r="A9" s="90" t="s">
        <v>93</v>
      </c>
      <c r="B9" s="90"/>
      <c r="C9" s="90"/>
      <c r="D9" s="90"/>
      <c r="E9" s="90"/>
      <c r="F9" s="90"/>
      <c r="G9" s="90"/>
      <c r="H9" s="90"/>
      <c r="I9" s="90"/>
      <c r="J9" s="10"/>
    </row>
    <row r="10" spans="1:10" ht="18.75">
      <c r="A10" s="91" t="s">
        <v>90</v>
      </c>
      <c r="B10" s="91"/>
      <c r="C10" s="91"/>
      <c r="D10" s="91"/>
      <c r="E10" s="91"/>
      <c r="F10" s="91"/>
      <c r="G10" s="91"/>
      <c r="H10" s="91"/>
      <c r="I10" s="91"/>
      <c r="J10" s="10"/>
    </row>
    <row r="11" spans="1:10">
      <c r="A11" s="19"/>
      <c r="B11" s="16"/>
      <c r="C11" s="16"/>
      <c r="D11" s="16"/>
      <c r="E11" s="16"/>
      <c r="F11" s="16"/>
      <c r="G11" s="16"/>
      <c r="H11" s="16"/>
      <c r="I11" s="16"/>
    </row>
    <row r="12" spans="1:10">
      <c r="A12" s="58" t="s">
        <v>35</v>
      </c>
      <c r="B12" s="58"/>
      <c r="C12" s="58" t="s">
        <v>49</v>
      </c>
      <c r="D12" s="59" t="s">
        <v>45</v>
      </c>
      <c r="E12" s="59"/>
      <c r="F12" s="59" t="s">
        <v>44</v>
      </c>
      <c r="G12" s="59" t="s">
        <v>45</v>
      </c>
      <c r="H12" s="59"/>
      <c r="I12" s="59" t="s">
        <v>44</v>
      </c>
    </row>
    <row r="13" spans="1:10" ht="44.25" customHeight="1">
      <c r="A13" s="58"/>
      <c r="B13" s="58"/>
      <c r="C13" s="58"/>
      <c r="D13" s="50" t="s">
        <v>50</v>
      </c>
      <c r="E13" s="50" t="s">
        <v>51</v>
      </c>
      <c r="F13" s="59"/>
      <c r="G13" s="50" t="s">
        <v>50</v>
      </c>
      <c r="H13" s="50" t="s">
        <v>51</v>
      </c>
      <c r="I13" s="59"/>
    </row>
    <row r="14" spans="1:10">
      <c r="A14" s="58"/>
      <c r="B14" s="58"/>
      <c r="C14" s="58"/>
      <c r="D14" s="52" t="s">
        <v>165</v>
      </c>
      <c r="E14" s="52" t="s">
        <v>133</v>
      </c>
      <c r="F14" s="52" t="s">
        <v>133</v>
      </c>
      <c r="G14" s="52" t="s">
        <v>165</v>
      </c>
      <c r="H14" s="52" t="s">
        <v>133</v>
      </c>
      <c r="I14" s="52" t="s">
        <v>133</v>
      </c>
    </row>
    <row r="15" spans="1:10">
      <c r="A15" s="58"/>
      <c r="B15" s="58"/>
      <c r="C15" s="3"/>
      <c r="D15" s="89" t="s">
        <v>122</v>
      </c>
      <c r="E15" s="59"/>
      <c r="F15" s="59"/>
      <c r="G15" s="89" t="s">
        <v>123</v>
      </c>
      <c r="H15" s="59"/>
      <c r="I15" s="59"/>
    </row>
    <row r="16" spans="1:10" ht="45">
      <c r="A16" s="58" t="s">
        <v>6</v>
      </c>
      <c r="B16" s="58"/>
      <c r="C16" s="29" t="s">
        <v>52</v>
      </c>
      <c r="D16" s="44">
        <v>236.71677</v>
      </c>
      <c r="E16" s="44">
        <v>0.28606999999999999</v>
      </c>
      <c r="F16" s="44">
        <v>0.71644000000000008</v>
      </c>
      <c r="G16" s="44">
        <v>241.87715</v>
      </c>
      <c r="H16" s="44">
        <v>0.24240999999999999</v>
      </c>
      <c r="I16" s="44">
        <v>0.68745000000000001</v>
      </c>
    </row>
    <row r="17" spans="1:9" ht="30" customHeight="1">
      <c r="A17" s="60" t="s">
        <v>7</v>
      </c>
      <c r="B17" s="62"/>
      <c r="C17" s="29" t="s">
        <v>63</v>
      </c>
      <c r="D17" s="44">
        <v>23.453790000000001</v>
      </c>
      <c r="E17" s="44">
        <v>7.6579999999999995E-2</v>
      </c>
      <c r="F17" s="44">
        <v>0.18461000000000002</v>
      </c>
      <c r="G17" s="44">
        <v>24.193630000000002</v>
      </c>
      <c r="H17" s="44">
        <v>8.8430000000000009E-2</v>
      </c>
      <c r="I17" s="44">
        <v>0.19744999999999999</v>
      </c>
    </row>
    <row r="18" spans="1:9" ht="45">
      <c r="A18" s="60" t="s">
        <v>8</v>
      </c>
      <c r="B18" s="62"/>
      <c r="C18" s="29" t="s">
        <v>176</v>
      </c>
      <c r="D18" s="44">
        <v>13.09328</v>
      </c>
      <c r="E18" s="44">
        <v>6.11E-3</v>
      </c>
      <c r="F18" s="44">
        <v>5.0389999999999997E-2</v>
      </c>
      <c r="G18" s="44">
        <v>14.04721</v>
      </c>
      <c r="H18" s="44">
        <v>5.8700000000000002E-3</v>
      </c>
      <c r="I18" s="44">
        <v>5.2139999999999999E-2</v>
      </c>
    </row>
    <row r="19" spans="1:9" ht="30" customHeight="1">
      <c r="A19" s="60" t="s">
        <v>9</v>
      </c>
      <c r="B19" s="62"/>
      <c r="C19" s="29" t="s">
        <v>128</v>
      </c>
      <c r="D19" s="44">
        <v>246.02422000000001</v>
      </c>
      <c r="E19" s="44">
        <v>4.8390000000000002E-2</v>
      </c>
      <c r="F19" s="44">
        <v>0.41497000000000001</v>
      </c>
      <c r="G19" s="44">
        <v>183.77107999999998</v>
      </c>
      <c r="H19" s="44">
        <v>5.1880000000000003E-2</v>
      </c>
      <c r="I19" s="44">
        <v>0.42331999999999997</v>
      </c>
    </row>
    <row r="20" spans="1:9" ht="30" customHeight="1">
      <c r="A20" s="60" t="s">
        <v>10</v>
      </c>
      <c r="B20" s="62"/>
      <c r="C20" s="29" t="s">
        <v>114</v>
      </c>
      <c r="D20" s="44">
        <v>151.47092000000001</v>
      </c>
      <c r="E20" s="44">
        <v>0.62590000000000001</v>
      </c>
      <c r="F20" s="44">
        <v>0.90346000000000004</v>
      </c>
      <c r="G20" s="44">
        <v>160.46420000000001</v>
      </c>
      <c r="H20" s="44">
        <v>0.60705999999999993</v>
      </c>
      <c r="I20" s="44">
        <v>0.90017999999999998</v>
      </c>
    </row>
    <row r="21" spans="1:9" ht="45">
      <c r="A21" s="58" t="s">
        <v>11</v>
      </c>
      <c r="B21" s="58"/>
      <c r="C21" s="29" t="s">
        <v>53</v>
      </c>
      <c r="D21" s="44">
        <v>353.29982000000001</v>
      </c>
      <c r="E21" s="44">
        <v>0.48443000000000003</v>
      </c>
      <c r="F21" s="44">
        <v>1.4344600000000001</v>
      </c>
      <c r="G21" s="44">
        <v>387.24804999999998</v>
      </c>
      <c r="H21" s="44">
        <v>0.53116999999999992</v>
      </c>
      <c r="I21" s="44">
        <v>1.4541099999999998</v>
      </c>
    </row>
    <row r="22" spans="1:9" ht="30">
      <c r="A22" s="60" t="s">
        <v>12</v>
      </c>
      <c r="B22" s="62"/>
      <c r="C22" s="30" t="s">
        <v>80</v>
      </c>
      <c r="D22" s="44">
        <v>102.28655000000001</v>
      </c>
      <c r="E22" s="44">
        <v>4.6479999999999994E-2</v>
      </c>
      <c r="F22" s="44">
        <v>0.23144000000000001</v>
      </c>
      <c r="G22" s="44">
        <v>108.47465</v>
      </c>
      <c r="H22" s="44">
        <v>4.2040000000000001E-2</v>
      </c>
      <c r="I22" s="44">
        <v>0.24143000000000001</v>
      </c>
    </row>
    <row r="23" spans="1:9" ht="45">
      <c r="A23" s="58" t="s">
        <v>13</v>
      </c>
      <c r="B23" s="58"/>
      <c r="C23" s="29" t="s">
        <v>54</v>
      </c>
      <c r="D23" s="44">
        <v>578.01843999999994</v>
      </c>
      <c r="E23" s="44">
        <v>0.43125000000000002</v>
      </c>
      <c r="F23" s="44">
        <v>1.46407</v>
      </c>
      <c r="G23" s="44">
        <v>487.8383</v>
      </c>
      <c r="H23" s="44">
        <v>0.47402</v>
      </c>
      <c r="I23" s="44">
        <v>1.55897</v>
      </c>
    </row>
    <row r="24" spans="1:9" ht="45" customHeight="1">
      <c r="A24" s="59" t="s">
        <v>14</v>
      </c>
      <c r="B24" s="35" t="s">
        <v>97</v>
      </c>
      <c r="C24" s="36" t="s">
        <v>99</v>
      </c>
      <c r="D24" s="49">
        <v>0</v>
      </c>
      <c r="E24" s="49">
        <v>0</v>
      </c>
      <c r="F24" s="49">
        <v>0</v>
      </c>
      <c r="G24" s="44">
        <v>7.3751199999999999</v>
      </c>
      <c r="H24" s="49">
        <v>0</v>
      </c>
      <c r="I24" s="49">
        <v>0</v>
      </c>
    </row>
    <row r="25" spans="1:9" ht="45">
      <c r="A25" s="59"/>
      <c r="B25" s="37" t="s">
        <v>98</v>
      </c>
      <c r="C25" s="36" t="s">
        <v>185</v>
      </c>
      <c r="D25" s="44">
        <v>6.2019599999999997</v>
      </c>
      <c r="E25" s="44">
        <v>3.4889999999999997E-2</v>
      </c>
      <c r="F25" s="44">
        <v>4.8409999999999995E-2</v>
      </c>
      <c r="G25" s="49">
        <v>0</v>
      </c>
      <c r="H25" s="44">
        <v>7.6239999999999988E-2</v>
      </c>
      <c r="I25" s="44">
        <v>5.9630000000000002E-2</v>
      </c>
    </row>
    <row r="26" spans="1:9" ht="60">
      <c r="A26" s="60" t="s">
        <v>15</v>
      </c>
      <c r="B26" s="62"/>
      <c r="C26" s="29" t="s">
        <v>179</v>
      </c>
      <c r="D26" s="44">
        <v>240.26881</v>
      </c>
      <c r="E26" s="44">
        <v>0.23261000000000001</v>
      </c>
      <c r="F26" s="44">
        <v>0.89117999999999997</v>
      </c>
      <c r="G26" s="44">
        <v>247.75738000000001</v>
      </c>
      <c r="H26" s="44">
        <v>0.23824999999999999</v>
      </c>
      <c r="I26" s="44">
        <v>0.89330999999999994</v>
      </c>
    </row>
    <row r="27" spans="1:9" ht="45">
      <c r="A27" s="58" t="s">
        <v>60</v>
      </c>
      <c r="B27" s="58"/>
      <c r="C27" s="29" t="s">
        <v>55</v>
      </c>
      <c r="D27" s="44">
        <v>175.44336999999999</v>
      </c>
      <c r="E27" s="44">
        <v>0.11208</v>
      </c>
      <c r="F27" s="44">
        <v>0.51078999999999997</v>
      </c>
      <c r="G27" s="44">
        <v>183.79707999999999</v>
      </c>
      <c r="H27" s="44">
        <v>0.13718</v>
      </c>
      <c r="I27" s="44">
        <v>0.49164999999999998</v>
      </c>
    </row>
    <row r="28" spans="1:9" ht="60">
      <c r="A28" s="60" t="s">
        <v>16</v>
      </c>
      <c r="B28" s="62"/>
      <c r="C28" s="29" t="s">
        <v>109</v>
      </c>
      <c r="D28" s="44">
        <v>109.64521999999999</v>
      </c>
      <c r="E28" s="44">
        <v>0.25714999999999999</v>
      </c>
      <c r="F28" s="44">
        <v>0.73814000000000002</v>
      </c>
      <c r="G28" s="44">
        <v>111.4813</v>
      </c>
      <c r="H28" s="44">
        <v>0.50824000000000003</v>
      </c>
      <c r="I28" s="44">
        <v>0.78242999999999996</v>
      </c>
    </row>
    <row r="29" spans="1:9" ht="45">
      <c r="A29" s="58" t="s">
        <v>17</v>
      </c>
      <c r="B29" s="58"/>
      <c r="C29" s="29" t="s">
        <v>56</v>
      </c>
      <c r="D29" s="44">
        <v>174.42106000000001</v>
      </c>
      <c r="E29" s="44">
        <v>4.9619999999999997E-2</v>
      </c>
      <c r="F29" s="44">
        <v>0.50344999999999995</v>
      </c>
      <c r="G29" s="44">
        <v>190.53332999999998</v>
      </c>
      <c r="H29" s="44">
        <v>4.2770000000000002E-2</v>
      </c>
      <c r="I29" s="44">
        <v>0.48338999999999999</v>
      </c>
    </row>
    <row r="30" spans="1:9" ht="60">
      <c r="A30" s="58" t="s">
        <v>18</v>
      </c>
      <c r="B30" s="58"/>
      <c r="C30" s="29" t="s">
        <v>57</v>
      </c>
      <c r="D30" s="44">
        <v>409.51309000000003</v>
      </c>
      <c r="E30" s="44">
        <v>0.16969999999999999</v>
      </c>
      <c r="F30" s="44">
        <v>0.82696999999999998</v>
      </c>
      <c r="G30" s="44">
        <v>387.70078999999998</v>
      </c>
      <c r="H30" s="44">
        <v>0.20138</v>
      </c>
      <c r="I30" s="44">
        <v>0.82938000000000001</v>
      </c>
    </row>
    <row r="31" spans="1:9" ht="70.5" customHeight="1">
      <c r="A31" s="60" t="s">
        <v>19</v>
      </c>
      <c r="B31" s="62"/>
      <c r="C31" s="29" t="s">
        <v>111</v>
      </c>
      <c r="D31" s="44">
        <v>158.24764000000002</v>
      </c>
      <c r="E31" s="44">
        <v>0.25714999999999999</v>
      </c>
      <c r="F31" s="44">
        <v>0.73814000000000002</v>
      </c>
      <c r="G31" s="44">
        <v>168.73268999999999</v>
      </c>
      <c r="H31" s="44">
        <v>0.50824000000000003</v>
      </c>
      <c r="I31" s="44">
        <v>0.78242999999999996</v>
      </c>
    </row>
    <row r="32" spans="1:9" ht="75">
      <c r="A32" s="60" t="s">
        <v>20</v>
      </c>
      <c r="B32" s="62"/>
      <c r="C32" s="29" t="s">
        <v>58</v>
      </c>
      <c r="D32" s="44">
        <v>135.81527</v>
      </c>
      <c r="E32" s="44">
        <v>0.18028</v>
      </c>
      <c r="F32" s="44">
        <v>0.73242999999999991</v>
      </c>
      <c r="G32" s="44">
        <v>135.35854999999998</v>
      </c>
      <c r="H32" s="44">
        <v>0.19384999999999999</v>
      </c>
      <c r="I32" s="44">
        <v>0.73033999999999999</v>
      </c>
    </row>
    <row r="33" spans="1:9" ht="75">
      <c r="A33" s="58" t="s">
        <v>21</v>
      </c>
      <c r="B33" s="6" t="s">
        <v>167</v>
      </c>
      <c r="C33" s="29" t="s">
        <v>59</v>
      </c>
      <c r="D33" s="49">
        <v>0</v>
      </c>
      <c r="E33" s="44">
        <v>6.2729999999999994E-2</v>
      </c>
      <c r="F33" s="49">
        <v>0</v>
      </c>
      <c r="G33" s="49">
        <v>0</v>
      </c>
      <c r="H33" s="44">
        <v>6.6549999999999998E-2</v>
      </c>
      <c r="I33" s="49">
        <v>0</v>
      </c>
    </row>
    <row r="34" spans="1:9" ht="75">
      <c r="A34" s="58"/>
      <c r="B34" s="6" t="s">
        <v>168</v>
      </c>
      <c r="C34" s="29" t="s">
        <v>72</v>
      </c>
      <c r="D34" s="44">
        <v>314.43291999999997</v>
      </c>
      <c r="E34" s="49">
        <v>0</v>
      </c>
      <c r="F34" s="44">
        <v>0.45405000000000001</v>
      </c>
      <c r="G34" s="44">
        <v>375.88612000000001</v>
      </c>
      <c r="H34" s="49">
        <v>0</v>
      </c>
      <c r="I34" s="44">
        <v>0.43443999999999999</v>
      </c>
    </row>
    <row r="35" spans="1:9" ht="75" customHeight="1">
      <c r="A35" s="60" t="s">
        <v>22</v>
      </c>
      <c r="B35" s="62"/>
      <c r="C35" s="29" t="s">
        <v>59</v>
      </c>
      <c r="D35" s="44">
        <v>18.805689999999998</v>
      </c>
      <c r="E35" s="49">
        <v>0</v>
      </c>
      <c r="F35" s="44">
        <v>6.3649999999999998E-2</v>
      </c>
      <c r="G35" s="44">
        <v>18.805689999999998</v>
      </c>
      <c r="H35" s="49">
        <v>0</v>
      </c>
      <c r="I35" s="44">
        <v>6.4200000000000007E-2</v>
      </c>
    </row>
    <row r="36" spans="1:9" ht="66" customHeight="1">
      <c r="A36" s="60" t="s">
        <v>23</v>
      </c>
      <c r="B36" s="62"/>
      <c r="C36" s="29" t="s">
        <v>110</v>
      </c>
      <c r="D36" s="44">
        <v>171.43495000000001</v>
      </c>
      <c r="E36" s="44">
        <v>0.25714999999999999</v>
      </c>
      <c r="F36" s="44">
        <v>0.73814000000000002</v>
      </c>
      <c r="G36" s="44">
        <v>107.39132000000001</v>
      </c>
      <c r="H36" s="44">
        <v>0.50824000000000003</v>
      </c>
      <c r="I36" s="44">
        <v>0.78242999999999996</v>
      </c>
    </row>
    <row r="37" spans="1:9" ht="45">
      <c r="A37" s="58" t="s">
        <v>75</v>
      </c>
      <c r="B37" s="58"/>
      <c r="C37" s="29" t="s">
        <v>61</v>
      </c>
      <c r="D37" s="44">
        <v>738.87056000000007</v>
      </c>
      <c r="E37" s="44">
        <v>0.43148000000000003</v>
      </c>
      <c r="F37" s="44">
        <v>1.9872400000000001</v>
      </c>
      <c r="G37" s="44">
        <v>730.81785000000002</v>
      </c>
      <c r="H37" s="44">
        <v>0.41726999999999997</v>
      </c>
      <c r="I37" s="44">
        <v>1.9744699999999999</v>
      </c>
    </row>
    <row r="38" spans="1:9" ht="45">
      <c r="A38" s="58" t="s">
        <v>77</v>
      </c>
      <c r="B38" s="6" t="s">
        <v>169</v>
      </c>
      <c r="C38" s="29" t="s">
        <v>95</v>
      </c>
      <c r="D38" s="44">
        <v>18.832229999999999</v>
      </c>
      <c r="E38" s="49">
        <v>0</v>
      </c>
      <c r="F38" s="49">
        <v>0</v>
      </c>
      <c r="G38" s="44">
        <v>60.784699999999994</v>
      </c>
      <c r="H38" s="49">
        <v>0</v>
      </c>
      <c r="I38" s="49">
        <v>0</v>
      </c>
    </row>
    <row r="39" spans="1:9" ht="40.9" customHeight="1">
      <c r="A39" s="58"/>
      <c r="B39" s="6" t="s">
        <v>170</v>
      </c>
      <c r="C39" s="29" t="s">
        <v>96</v>
      </c>
      <c r="D39" s="49">
        <v>0</v>
      </c>
      <c r="E39" s="44">
        <v>0.38807999999999998</v>
      </c>
      <c r="F39" s="44">
        <v>0.33632999999999996</v>
      </c>
      <c r="G39" s="49">
        <v>0</v>
      </c>
      <c r="H39" s="44">
        <v>0.44997999999999999</v>
      </c>
      <c r="I39" s="44">
        <v>0.27872000000000002</v>
      </c>
    </row>
    <row r="40" spans="1:9" ht="45">
      <c r="A40" s="58" t="s">
        <v>78</v>
      </c>
      <c r="B40" s="6" t="s">
        <v>116</v>
      </c>
      <c r="C40" s="29" t="s">
        <v>62</v>
      </c>
      <c r="D40" s="44">
        <v>427.74884000000003</v>
      </c>
      <c r="E40" s="49">
        <v>0</v>
      </c>
      <c r="F40" s="44">
        <v>0.61975999999999998</v>
      </c>
      <c r="G40" s="44">
        <v>464.92465999999996</v>
      </c>
      <c r="H40" s="49">
        <v>0</v>
      </c>
      <c r="I40" s="44">
        <v>0.63885000000000003</v>
      </c>
    </row>
    <row r="41" spans="1:9" ht="45">
      <c r="A41" s="58"/>
      <c r="B41" s="6" t="s">
        <v>117</v>
      </c>
      <c r="C41" s="29" t="s">
        <v>73</v>
      </c>
      <c r="D41" s="49">
        <v>0</v>
      </c>
      <c r="E41" s="44">
        <v>0.15825</v>
      </c>
      <c r="F41" s="49">
        <v>0</v>
      </c>
      <c r="G41" s="49">
        <v>0</v>
      </c>
      <c r="H41" s="44">
        <v>0.14158000000000001</v>
      </c>
      <c r="I41" s="49">
        <v>0</v>
      </c>
    </row>
    <row r="42" spans="1:9" ht="31.15" customHeight="1">
      <c r="A42" s="60" t="s">
        <v>79</v>
      </c>
      <c r="B42" s="62"/>
      <c r="C42" s="29" t="s">
        <v>112</v>
      </c>
      <c r="D42" s="44">
        <v>217.30500000000001</v>
      </c>
      <c r="E42" s="44">
        <v>0.27901999999999999</v>
      </c>
      <c r="F42" s="44">
        <v>1.69048</v>
      </c>
      <c r="G42" s="44">
        <v>278.72897999999998</v>
      </c>
      <c r="H42" s="44">
        <v>0.27848000000000001</v>
      </c>
      <c r="I42" s="44">
        <v>1.5686</v>
      </c>
    </row>
    <row r="43" spans="1:9" ht="45">
      <c r="A43" s="58" t="s">
        <v>100</v>
      </c>
      <c r="B43" s="58"/>
      <c r="C43" s="29" t="s">
        <v>74</v>
      </c>
      <c r="D43" s="44">
        <v>418.51112000000001</v>
      </c>
      <c r="E43" s="44">
        <v>0.1275</v>
      </c>
      <c r="F43" s="44">
        <v>0.93034000000000006</v>
      </c>
      <c r="G43" s="44">
        <v>454.00503000000003</v>
      </c>
      <c r="H43" s="44">
        <v>0.12390999999999999</v>
      </c>
      <c r="I43" s="44">
        <v>0.94007000000000007</v>
      </c>
    </row>
    <row r="44" spans="1:9" ht="45">
      <c r="A44" s="58" t="s">
        <v>102</v>
      </c>
      <c r="B44" s="58"/>
      <c r="C44" s="29" t="s">
        <v>129</v>
      </c>
      <c r="D44" s="44">
        <v>263.23813000000001</v>
      </c>
      <c r="E44" s="44">
        <v>0.13166</v>
      </c>
      <c r="F44" s="44">
        <v>0.81114999999999993</v>
      </c>
      <c r="G44" s="44">
        <v>268.75082000000003</v>
      </c>
      <c r="H44" s="44">
        <v>0.12558</v>
      </c>
      <c r="I44" s="44">
        <v>0.78876999999999997</v>
      </c>
    </row>
    <row r="45" spans="1:9" ht="60">
      <c r="A45" s="60" t="s">
        <v>103</v>
      </c>
      <c r="B45" s="62"/>
      <c r="C45" s="29" t="s">
        <v>76</v>
      </c>
      <c r="D45" s="44">
        <v>129.68933000000001</v>
      </c>
      <c r="E45" s="44">
        <v>0.22422999999999998</v>
      </c>
      <c r="F45" s="44">
        <v>0.49645999999999996</v>
      </c>
      <c r="G45" s="44">
        <v>138.28226000000001</v>
      </c>
      <c r="H45" s="44">
        <v>0.27281</v>
      </c>
      <c r="I45" s="44">
        <v>0.55820000000000003</v>
      </c>
    </row>
    <row r="46" spans="1:9" ht="45">
      <c r="A46" s="59" t="s">
        <v>118</v>
      </c>
      <c r="B46" s="35" t="s">
        <v>171</v>
      </c>
      <c r="C46" s="36" t="s">
        <v>180</v>
      </c>
      <c r="D46" s="49">
        <v>0</v>
      </c>
      <c r="E46" s="44">
        <v>0.55449999999999999</v>
      </c>
      <c r="F46" s="44">
        <v>4.2119999999999998E-2</v>
      </c>
      <c r="G46" s="49">
        <v>0</v>
      </c>
      <c r="H46" s="44">
        <v>0.63882000000000005</v>
      </c>
      <c r="I46" s="44">
        <v>0.13262000000000002</v>
      </c>
    </row>
    <row r="47" spans="1:9" ht="45">
      <c r="A47" s="59"/>
      <c r="B47" s="35" t="s">
        <v>172</v>
      </c>
      <c r="C47" s="36" t="s">
        <v>181</v>
      </c>
      <c r="D47" s="44">
        <v>267.67096000000004</v>
      </c>
      <c r="E47" s="49">
        <v>0</v>
      </c>
      <c r="F47" s="49">
        <v>0</v>
      </c>
      <c r="G47" s="44">
        <v>265.26640000000003</v>
      </c>
      <c r="H47" s="49">
        <v>0</v>
      </c>
      <c r="I47" s="49">
        <v>0</v>
      </c>
    </row>
    <row r="48" spans="1:9" ht="45">
      <c r="A48" s="58" t="s">
        <v>119</v>
      </c>
      <c r="B48" s="58"/>
      <c r="C48" s="29" t="s">
        <v>130</v>
      </c>
      <c r="D48" s="44">
        <v>46.81794</v>
      </c>
      <c r="E48" s="44">
        <v>0.2009</v>
      </c>
      <c r="F48" s="44">
        <v>0.36445</v>
      </c>
      <c r="G48" s="44">
        <v>51.397289999999998</v>
      </c>
      <c r="H48" s="44">
        <v>0.35444999999999999</v>
      </c>
      <c r="I48" s="44">
        <v>0.49789</v>
      </c>
    </row>
    <row r="49" spans="1:9" ht="40.9" customHeight="1">
      <c r="A49" s="95" t="s">
        <v>120</v>
      </c>
      <c r="B49" s="96"/>
      <c r="C49" s="29" t="s">
        <v>113</v>
      </c>
      <c r="D49" s="44">
        <v>469.74910999999997</v>
      </c>
      <c r="E49" s="44">
        <v>0.34211000000000003</v>
      </c>
      <c r="F49" s="44">
        <v>1.84937</v>
      </c>
      <c r="G49" s="44">
        <v>405.25482</v>
      </c>
      <c r="H49" s="44">
        <v>0.29422000000000004</v>
      </c>
      <c r="I49" s="44">
        <v>1.7867299999999999</v>
      </c>
    </row>
    <row r="50" spans="1:9" ht="60" hidden="1">
      <c r="A50" s="93" t="s">
        <v>121</v>
      </c>
      <c r="B50" s="94"/>
      <c r="C50" s="34" t="s">
        <v>115</v>
      </c>
      <c r="D50" s="33">
        <v>309529.68</v>
      </c>
      <c r="E50" s="42" t="e">
        <f>#REF!/1000</f>
        <v>#REF!</v>
      </c>
      <c r="F50" s="33">
        <v>1692.9</v>
      </c>
      <c r="G50" s="33">
        <v>336035.09</v>
      </c>
      <c r="H50" s="33">
        <v>319.11</v>
      </c>
      <c r="I50" s="33">
        <v>1840.19</v>
      </c>
    </row>
    <row r="51" spans="1:9">
      <c r="D51" s="14"/>
      <c r="E51" s="14"/>
      <c r="F51" s="14"/>
      <c r="G51" s="14"/>
      <c r="H51" s="14"/>
      <c r="I51" s="14"/>
    </row>
    <row r="52" spans="1:9" hidden="1">
      <c r="D52" s="14"/>
      <c r="E52" s="14"/>
      <c r="F52" s="14"/>
      <c r="G52" s="14"/>
      <c r="H52" s="14"/>
      <c r="I52" s="14"/>
    </row>
    <row r="53" spans="1:9" s="31" customFormat="1" hidden="1">
      <c r="A53" s="1" t="s">
        <v>101</v>
      </c>
      <c r="B53" s="11"/>
      <c r="C53" s="11"/>
      <c r="D53" s="14"/>
      <c r="E53" s="14"/>
      <c r="F53" s="14"/>
      <c r="G53" s="14"/>
      <c r="H53" s="14"/>
      <c r="I53" s="14"/>
    </row>
    <row r="54" spans="1:9" s="31" customFormat="1" hidden="1">
      <c r="A54" s="1" t="s">
        <v>104</v>
      </c>
      <c r="B54" s="11"/>
      <c r="C54" s="11"/>
      <c r="D54" s="14"/>
      <c r="E54" s="14"/>
      <c r="F54" s="14"/>
      <c r="G54" s="14"/>
      <c r="H54" s="14"/>
      <c r="I54" s="14"/>
    </row>
    <row r="55" spans="1:9" hidden="1">
      <c r="D55" s="14"/>
      <c r="E55" s="14"/>
      <c r="F55" s="14"/>
      <c r="G55" s="14"/>
      <c r="H55" s="14"/>
      <c r="I55" s="14"/>
    </row>
    <row r="56" spans="1:9" ht="45" customHeight="1">
      <c r="C56" s="92" t="s">
        <v>177</v>
      </c>
      <c r="D56" s="92"/>
      <c r="E56" s="14"/>
      <c r="F56" s="14"/>
      <c r="G56" s="14"/>
      <c r="H56" s="14"/>
      <c r="I56" s="14"/>
    </row>
    <row r="57" spans="1:9">
      <c r="D57" s="14"/>
      <c r="E57" s="14"/>
      <c r="F57" s="14"/>
      <c r="G57" s="14"/>
      <c r="H57" s="14"/>
      <c r="I57" s="14"/>
    </row>
    <row r="58" spans="1:9">
      <c r="D58" s="14"/>
      <c r="E58" s="14"/>
      <c r="F58" s="14"/>
      <c r="G58" s="14"/>
      <c r="H58" s="14"/>
      <c r="I58" s="14"/>
    </row>
    <row r="59" spans="1:9">
      <c r="D59" s="14"/>
      <c r="E59" s="14"/>
      <c r="F59" s="14"/>
      <c r="G59" s="14"/>
      <c r="H59" s="14"/>
      <c r="I59" s="14"/>
    </row>
    <row r="60" spans="1:9">
      <c r="D60" s="14"/>
      <c r="E60" s="14"/>
      <c r="F60" s="14"/>
      <c r="G60" s="14"/>
      <c r="H60" s="14"/>
      <c r="I60" s="14"/>
    </row>
    <row r="61" spans="1:9">
      <c r="D61" s="14"/>
      <c r="E61" s="14"/>
      <c r="F61" s="14"/>
      <c r="G61" s="14"/>
      <c r="H61" s="14"/>
      <c r="I61" s="14"/>
    </row>
    <row r="62" spans="1:9">
      <c r="D62" s="14"/>
      <c r="E62" s="14"/>
      <c r="F62" s="14"/>
      <c r="G62" s="14"/>
      <c r="H62" s="14"/>
      <c r="I62" s="14"/>
    </row>
    <row r="63" spans="1:9">
      <c r="D63" s="14"/>
      <c r="E63" s="14"/>
      <c r="F63" s="14"/>
      <c r="G63" s="14"/>
      <c r="H63" s="14"/>
      <c r="I63" s="14"/>
    </row>
    <row r="64" spans="1:9">
      <c r="D64" s="14"/>
      <c r="E64" s="14"/>
      <c r="F64" s="14"/>
      <c r="G64" s="14"/>
      <c r="H64" s="14"/>
      <c r="I64" s="14"/>
    </row>
    <row r="65" spans="4:9">
      <c r="D65" s="14"/>
      <c r="E65" s="14"/>
      <c r="F65" s="14"/>
      <c r="G65" s="14"/>
      <c r="H65" s="14"/>
      <c r="I65" s="14"/>
    </row>
    <row r="66" spans="4:9">
      <c r="D66" s="14"/>
      <c r="E66" s="14"/>
      <c r="F66" s="14"/>
      <c r="G66" s="14"/>
      <c r="H66" s="14"/>
      <c r="I66" s="14"/>
    </row>
    <row r="67" spans="4:9">
      <c r="D67" s="14"/>
      <c r="E67" s="14"/>
      <c r="F67" s="14"/>
      <c r="G67" s="14"/>
      <c r="H67" s="14"/>
      <c r="I67" s="14"/>
    </row>
    <row r="68" spans="4:9">
      <c r="D68" s="14"/>
      <c r="E68" s="14"/>
      <c r="F68" s="14"/>
      <c r="G68" s="14"/>
      <c r="H68" s="14"/>
      <c r="I68" s="14"/>
    </row>
    <row r="69" spans="4:9">
      <c r="D69" s="14"/>
      <c r="E69" s="14"/>
      <c r="F69" s="14"/>
      <c r="G69" s="14"/>
      <c r="H69" s="14"/>
      <c r="I69" s="14"/>
    </row>
    <row r="70" spans="4:9">
      <c r="D70" s="14"/>
      <c r="E70" s="14"/>
      <c r="F70" s="14"/>
      <c r="G70" s="14"/>
      <c r="H70" s="14"/>
      <c r="I70" s="14"/>
    </row>
    <row r="71" spans="4:9">
      <c r="D71" s="14"/>
      <c r="E71" s="14"/>
      <c r="F71" s="14"/>
      <c r="G71" s="14"/>
      <c r="H71" s="14"/>
      <c r="I71" s="14"/>
    </row>
    <row r="72" spans="4:9">
      <c r="D72" s="14"/>
      <c r="E72" s="14"/>
      <c r="F72" s="14"/>
      <c r="G72" s="14"/>
      <c r="H72" s="14"/>
      <c r="I72" s="14"/>
    </row>
    <row r="73" spans="4:9">
      <c r="D73" s="14"/>
      <c r="E73" s="14"/>
      <c r="F73" s="14"/>
      <c r="G73" s="14"/>
      <c r="H73" s="14"/>
      <c r="I73" s="14"/>
    </row>
  </sheetData>
  <mergeCells count="45">
    <mergeCell ref="C56:D56"/>
    <mergeCell ref="A33:A34"/>
    <mergeCell ref="A37:B37"/>
    <mergeCell ref="A38:A39"/>
    <mergeCell ref="A28:B28"/>
    <mergeCell ref="A31:B31"/>
    <mergeCell ref="A32:B32"/>
    <mergeCell ref="A35:B35"/>
    <mergeCell ref="A50:B50"/>
    <mergeCell ref="A36:B36"/>
    <mergeCell ref="A42:B42"/>
    <mergeCell ref="A45:B45"/>
    <mergeCell ref="A49:B49"/>
    <mergeCell ref="A40:A41"/>
    <mergeCell ref="A46:A47"/>
    <mergeCell ref="A48:B48"/>
    <mergeCell ref="A27:B27"/>
    <mergeCell ref="A29:B29"/>
    <mergeCell ref="A21:B21"/>
    <mergeCell ref="A16:B16"/>
    <mergeCell ref="A23:B23"/>
    <mergeCell ref="A22:B22"/>
    <mergeCell ref="A24:A25"/>
    <mergeCell ref="A26:B26"/>
    <mergeCell ref="G12:H12"/>
    <mergeCell ref="I12:I13"/>
    <mergeCell ref="F12:F13"/>
    <mergeCell ref="A12:B14"/>
    <mergeCell ref="A15:B15"/>
    <mergeCell ref="G5:I6"/>
    <mergeCell ref="G4:I4"/>
    <mergeCell ref="G7:I7"/>
    <mergeCell ref="A44:B44"/>
    <mergeCell ref="A30:B30"/>
    <mergeCell ref="A43:B43"/>
    <mergeCell ref="A17:B17"/>
    <mergeCell ref="A18:B18"/>
    <mergeCell ref="A19:B19"/>
    <mergeCell ref="A20:B20"/>
    <mergeCell ref="G15:I15"/>
    <mergeCell ref="D15:F15"/>
    <mergeCell ref="C12:C14"/>
    <mergeCell ref="D12:E12"/>
    <mergeCell ref="A9:I9"/>
    <mergeCell ref="A10:I10"/>
  </mergeCells>
  <phoneticPr fontId="3" type="noConversion"/>
  <printOptions horizontalCentered="1"/>
  <pageMargins left="0" right="0.11811023622047245" top="0.15748031496062992" bottom="0.55118110236220474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6"/>
  <sheetViews>
    <sheetView zoomScale="75" zoomScaleNormal="75" workbookViewId="0">
      <pane xSplit="3" ySplit="17" topLeftCell="D18" activePane="bottomRight" state="frozen"/>
      <selection pane="topRight" activeCell="D1" sqref="D1"/>
      <selection pane="bottomLeft" activeCell="A14" sqref="A14"/>
      <selection pane="bottomRight" activeCell="O9" sqref="O9"/>
    </sheetView>
  </sheetViews>
  <sheetFormatPr defaultRowHeight="15"/>
  <cols>
    <col min="2" max="2" width="9.140625" style="7" customWidth="1"/>
    <col min="3" max="3" width="36" style="7" customWidth="1"/>
    <col min="4" max="4" width="17.5703125" style="7" customWidth="1"/>
    <col min="5" max="5" width="16.85546875" style="7" customWidth="1"/>
    <col min="6" max="6" width="17" style="7" customWidth="1"/>
    <col min="7" max="7" width="24.28515625" style="7" customWidth="1"/>
    <col min="8" max="8" width="41.140625" style="7" customWidth="1"/>
    <col min="9" max="9" width="15" customWidth="1"/>
    <col min="10" max="10" width="13.140625" customWidth="1"/>
    <col min="11" max="11" width="16.140625" customWidth="1"/>
  </cols>
  <sheetData>
    <row r="1" spans="2:13">
      <c r="B1" s="11"/>
      <c r="C1" s="11"/>
      <c r="D1" s="11"/>
      <c r="E1" s="11"/>
      <c r="F1" s="11"/>
      <c r="G1" s="11"/>
      <c r="H1" s="11"/>
    </row>
    <row r="2" spans="2:13" ht="18.75" customHeight="1">
      <c r="B2" s="11"/>
      <c r="C2" s="11"/>
      <c r="D2" s="11"/>
      <c r="E2" s="11"/>
      <c r="F2" s="11"/>
      <c r="G2" s="11"/>
      <c r="H2" s="11"/>
      <c r="I2" s="64" t="s">
        <v>178</v>
      </c>
      <c r="J2" s="64"/>
      <c r="K2" s="64"/>
      <c r="L2" s="17"/>
      <c r="M2" s="17"/>
    </row>
    <row r="3" spans="2:13" ht="18.75" customHeight="1">
      <c r="B3" s="11"/>
      <c r="C3" s="11"/>
      <c r="D3" s="11"/>
      <c r="E3" s="11"/>
      <c r="F3" s="11"/>
      <c r="G3" s="11"/>
      <c r="H3" s="11"/>
      <c r="I3" s="64" t="s">
        <v>173</v>
      </c>
      <c r="J3" s="64"/>
      <c r="K3" s="64"/>
      <c r="L3" s="17"/>
      <c r="M3" s="17"/>
    </row>
    <row r="4" spans="2:13" ht="18.75" customHeight="1">
      <c r="B4" s="11"/>
      <c r="C4" s="11"/>
      <c r="D4" s="11"/>
      <c r="E4" s="11"/>
      <c r="F4" s="11"/>
      <c r="G4" s="11"/>
      <c r="H4" s="11"/>
      <c r="I4" s="64" t="s">
        <v>174</v>
      </c>
      <c r="J4" s="64"/>
      <c r="K4" s="64"/>
      <c r="L4" s="17"/>
      <c r="M4" s="17"/>
    </row>
    <row r="5" spans="2:13" ht="18.75">
      <c r="B5" s="11"/>
      <c r="C5" s="11"/>
      <c r="D5" s="11"/>
      <c r="E5" s="11"/>
      <c r="F5" s="11"/>
      <c r="G5" s="11"/>
      <c r="H5" s="11"/>
      <c r="I5" s="64" t="s">
        <v>90</v>
      </c>
      <c r="J5" s="64"/>
      <c r="K5" s="64"/>
    </row>
    <row r="6" spans="2:13" ht="18.75">
      <c r="B6" s="2"/>
      <c r="C6" s="2"/>
      <c r="D6" s="2"/>
      <c r="E6" s="2"/>
      <c r="F6" s="2"/>
      <c r="I6" s="65" t="s">
        <v>184</v>
      </c>
      <c r="J6" s="65"/>
      <c r="K6" s="65"/>
    </row>
    <row r="7" spans="2:13" ht="11.45" customHeight="1">
      <c r="B7" s="2"/>
      <c r="C7" s="2"/>
      <c r="D7" s="2"/>
      <c r="E7" s="2"/>
      <c r="F7" s="2"/>
      <c r="G7" s="2"/>
      <c r="H7" s="2"/>
    </row>
    <row r="8" spans="2:13" ht="0.6" customHeight="1">
      <c r="B8" s="2"/>
      <c r="C8" s="2"/>
      <c r="D8" s="2"/>
      <c r="E8" s="2"/>
      <c r="F8" s="2"/>
      <c r="G8" s="2"/>
      <c r="H8" s="2"/>
    </row>
    <row r="9" spans="2:13" ht="12.75" customHeight="1">
      <c r="B9" s="66" t="s">
        <v>175</v>
      </c>
      <c r="C9" s="66"/>
      <c r="D9" s="66"/>
      <c r="E9" s="66"/>
      <c r="F9" s="66"/>
      <c r="G9" s="66"/>
      <c r="H9" s="66"/>
      <c r="I9" s="66"/>
      <c r="J9" s="66"/>
      <c r="K9" s="66"/>
    </row>
    <row r="10" spans="2:13" ht="12.7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3" ht="12.75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3" ht="12.75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2:13" ht="3.6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2:13">
      <c r="B14" s="11"/>
      <c r="C14" s="11"/>
      <c r="D14" s="11"/>
      <c r="E14" s="11"/>
      <c r="F14" s="11"/>
      <c r="G14" s="11"/>
      <c r="H14" s="11"/>
    </row>
    <row r="15" spans="2:13" ht="105">
      <c r="B15" s="24" t="s">
        <v>5</v>
      </c>
      <c r="C15" s="3" t="s">
        <v>24</v>
      </c>
      <c r="D15" s="3" t="s">
        <v>26</v>
      </c>
      <c r="E15" s="3" t="s">
        <v>27</v>
      </c>
      <c r="F15" s="3" t="s">
        <v>28</v>
      </c>
      <c r="G15" s="3" t="s">
        <v>29</v>
      </c>
      <c r="H15" s="3" t="s">
        <v>30</v>
      </c>
      <c r="I15" s="3" t="s">
        <v>105</v>
      </c>
      <c r="J15" s="58" t="s">
        <v>106</v>
      </c>
      <c r="K15" s="58" t="s">
        <v>107</v>
      </c>
    </row>
    <row r="16" spans="2:13" ht="16.899999999999999" customHeight="1">
      <c r="B16" s="3"/>
      <c r="C16" s="3"/>
      <c r="D16" s="3"/>
      <c r="E16" s="3" t="s">
        <v>25</v>
      </c>
      <c r="F16" s="3" t="s">
        <v>4</v>
      </c>
      <c r="G16" s="3" t="s">
        <v>4</v>
      </c>
      <c r="H16" s="3" t="s">
        <v>4</v>
      </c>
      <c r="I16" s="3" t="s">
        <v>4</v>
      </c>
      <c r="J16" s="58"/>
      <c r="K16" s="58"/>
    </row>
    <row r="17" spans="2:11" ht="0.75" customHeight="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.75" customHeight="1">
      <c r="B18" s="58" t="s">
        <v>6</v>
      </c>
      <c r="C18" s="97" t="s">
        <v>31</v>
      </c>
      <c r="D18" s="3">
        <v>2012</v>
      </c>
      <c r="E18" s="13">
        <v>143.30784</v>
      </c>
      <c r="F18" s="3">
        <v>1</v>
      </c>
      <c r="G18" s="23">
        <v>0.75</v>
      </c>
      <c r="H18" s="3">
        <v>1</v>
      </c>
      <c r="I18" s="4">
        <v>12.55</v>
      </c>
      <c r="J18" s="25">
        <v>0.1241</v>
      </c>
      <c r="K18" s="5">
        <v>1.01</v>
      </c>
    </row>
    <row r="19" spans="2:11">
      <c r="B19" s="58"/>
      <c r="C19" s="97"/>
      <c r="D19" s="3">
        <v>2013</v>
      </c>
      <c r="E19" s="13">
        <v>143.30784</v>
      </c>
      <c r="F19" s="3">
        <v>1</v>
      </c>
      <c r="G19" s="23">
        <v>0.75</v>
      </c>
      <c r="H19" s="3">
        <v>2</v>
      </c>
      <c r="I19" s="4">
        <v>12.86</v>
      </c>
      <c r="J19" s="25">
        <v>0.12230000000000001</v>
      </c>
      <c r="K19" s="5">
        <v>1.01</v>
      </c>
    </row>
    <row r="20" spans="2:11">
      <c r="B20" s="58"/>
      <c r="C20" s="97"/>
      <c r="D20" s="3">
        <v>2014</v>
      </c>
      <c r="E20" s="13">
        <v>143.30784</v>
      </c>
      <c r="F20" s="3">
        <v>1</v>
      </c>
      <c r="G20" s="23">
        <v>0.75</v>
      </c>
      <c r="H20" s="3">
        <v>2</v>
      </c>
      <c r="I20" s="4" t="s">
        <v>108</v>
      </c>
      <c r="J20" s="25">
        <v>0.1205</v>
      </c>
      <c r="K20" s="5">
        <v>1.01</v>
      </c>
    </row>
    <row r="21" spans="2:11">
      <c r="B21" s="58" t="s">
        <v>7</v>
      </c>
      <c r="C21" s="97" t="s">
        <v>3</v>
      </c>
      <c r="D21" s="3">
        <v>2012</v>
      </c>
      <c r="E21" s="13">
        <v>8.3639600000000005</v>
      </c>
      <c r="F21" s="3">
        <v>1</v>
      </c>
      <c r="G21" s="23">
        <v>0.75</v>
      </c>
      <c r="H21" s="3">
        <v>1</v>
      </c>
      <c r="I21" s="21">
        <v>6.27</v>
      </c>
      <c r="J21" s="25">
        <v>0.1082</v>
      </c>
      <c r="K21" s="5">
        <v>1.01</v>
      </c>
    </row>
    <row r="22" spans="2:11">
      <c r="B22" s="58"/>
      <c r="C22" s="97"/>
      <c r="D22" s="3">
        <v>2013</v>
      </c>
      <c r="E22" s="13">
        <v>8.3639600000000005</v>
      </c>
      <c r="F22" s="3">
        <v>1</v>
      </c>
      <c r="G22" s="23">
        <v>0.75</v>
      </c>
      <c r="H22" s="3">
        <v>2</v>
      </c>
      <c r="I22" s="4">
        <v>4.32</v>
      </c>
      <c r="J22" s="25">
        <v>0.1065</v>
      </c>
      <c r="K22" s="5">
        <v>1.01</v>
      </c>
    </row>
    <row r="23" spans="2:11">
      <c r="B23" s="58"/>
      <c r="C23" s="97"/>
      <c r="D23" s="3">
        <v>2014</v>
      </c>
      <c r="E23" s="13">
        <v>8.3639600000000005</v>
      </c>
      <c r="F23" s="3">
        <v>1</v>
      </c>
      <c r="G23" s="23">
        <v>0.75</v>
      </c>
      <c r="H23" s="3">
        <v>2</v>
      </c>
      <c r="I23" s="4" t="s">
        <v>108</v>
      </c>
      <c r="J23" s="25">
        <v>0.10489999999999999</v>
      </c>
      <c r="K23" s="5">
        <v>1.01</v>
      </c>
    </row>
    <row r="24" spans="2:11" ht="15" customHeight="1">
      <c r="B24" s="58" t="s">
        <v>8</v>
      </c>
      <c r="C24" s="97" t="s">
        <v>0</v>
      </c>
      <c r="D24" s="3">
        <v>2012</v>
      </c>
      <c r="E24" s="13">
        <v>2.5110100000000002</v>
      </c>
      <c r="F24" s="3">
        <v>1</v>
      </c>
      <c r="G24" s="23">
        <v>0.75</v>
      </c>
      <c r="H24" s="3">
        <v>1</v>
      </c>
      <c r="I24" s="4">
        <v>2.5099999999999998</v>
      </c>
      <c r="J24" s="25">
        <v>0.66010000000000002</v>
      </c>
      <c r="K24" s="5">
        <v>1.01</v>
      </c>
    </row>
    <row r="25" spans="2:11">
      <c r="B25" s="58"/>
      <c r="C25" s="97"/>
      <c r="D25" s="3">
        <v>2013</v>
      </c>
      <c r="E25" s="13">
        <v>2.5110100000000002</v>
      </c>
      <c r="F25" s="3">
        <v>1</v>
      </c>
      <c r="G25" s="23">
        <v>0.75</v>
      </c>
      <c r="H25" s="3">
        <v>2</v>
      </c>
      <c r="I25" s="4">
        <v>3.86</v>
      </c>
      <c r="J25" s="25">
        <v>0.6502</v>
      </c>
      <c r="K25" s="5">
        <v>1.01</v>
      </c>
    </row>
    <row r="26" spans="2:11">
      <c r="B26" s="58"/>
      <c r="C26" s="97"/>
      <c r="D26" s="3">
        <v>2014</v>
      </c>
      <c r="E26" s="13">
        <v>2.5110100000000002</v>
      </c>
      <c r="F26" s="3">
        <v>1</v>
      </c>
      <c r="G26" s="23">
        <v>0.75</v>
      </c>
      <c r="H26" s="3">
        <v>2</v>
      </c>
      <c r="I26" s="4" t="s">
        <v>108</v>
      </c>
      <c r="J26" s="25">
        <v>0.64039999999999997</v>
      </c>
      <c r="K26" s="5">
        <v>1.01</v>
      </c>
    </row>
    <row r="27" spans="2:11">
      <c r="B27" s="58" t="s">
        <v>9</v>
      </c>
      <c r="C27" s="97" t="s">
        <v>1</v>
      </c>
      <c r="D27" s="3">
        <v>2012</v>
      </c>
      <c r="E27" s="13">
        <v>36.319920000000003</v>
      </c>
      <c r="F27" s="3">
        <v>1</v>
      </c>
      <c r="G27" s="23">
        <v>0.75</v>
      </c>
      <c r="H27" s="3">
        <v>1</v>
      </c>
      <c r="I27" s="20">
        <v>12.795</v>
      </c>
      <c r="J27" s="25">
        <v>1.0537000000000001</v>
      </c>
      <c r="K27" s="5">
        <v>1.01</v>
      </c>
    </row>
    <row r="28" spans="2:11">
      <c r="B28" s="58"/>
      <c r="C28" s="97"/>
      <c r="D28" s="3">
        <v>2013</v>
      </c>
      <c r="E28" s="13">
        <v>36.319920000000003</v>
      </c>
      <c r="F28" s="3">
        <v>1</v>
      </c>
      <c r="G28" s="23">
        <v>0.75</v>
      </c>
      <c r="H28" s="3">
        <v>2</v>
      </c>
      <c r="I28" s="4">
        <v>12.79</v>
      </c>
      <c r="J28" s="25">
        <v>1.0379</v>
      </c>
      <c r="K28" s="5">
        <v>1.01</v>
      </c>
    </row>
    <row r="29" spans="2:11">
      <c r="B29" s="58"/>
      <c r="C29" s="97"/>
      <c r="D29" s="3">
        <v>2014</v>
      </c>
      <c r="E29" s="13">
        <v>36.319920000000003</v>
      </c>
      <c r="F29" s="3">
        <v>1</v>
      </c>
      <c r="G29" s="23">
        <v>0.75</v>
      </c>
      <c r="H29" s="3">
        <v>2</v>
      </c>
      <c r="I29" s="4" t="s">
        <v>108</v>
      </c>
      <c r="J29" s="25">
        <v>1.0223</v>
      </c>
      <c r="K29" s="5">
        <v>1.01</v>
      </c>
    </row>
    <row r="30" spans="2:11">
      <c r="B30" s="58" t="s">
        <v>10</v>
      </c>
      <c r="C30" s="97" t="s">
        <v>2</v>
      </c>
      <c r="D30" s="3">
        <v>2012</v>
      </c>
      <c r="E30" s="13">
        <v>2.4062899999999998</v>
      </c>
      <c r="F30" s="3">
        <v>1</v>
      </c>
      <c r="G30" s="23">
        <v>0.75</v>
      </c>
      <c r="H30" s="3">
        <v>1</v>
      </c>
      <c r="I30" s="20">
        <v>4.6447000000000003</v>
      </c>
      <c r="J30" s="25">
        <v>3.7600000000000001E-2</v>
      </c>
      <c r="K30" s="5">
        <v>1.01</v>
      </c>
    </row>
    <row r="31" spans="2:11">
      <c r="B31" s="58"/>
      <c r="C31" s="97"/>
      <c r="D31" s="3">
        <v>2013</v>
      </c>
      <c r="E31" s="13">
        <v>2.4062899999999998</v>
      </c>
      <c r="F31" s="3">
        <v>1</v>
      </c>
      <c r="G31" s="23">
        <v>0.75</v>
      </c>
      <c r="H31" s="3">
        <v>2</v>
      </c>
      <c r="I31" s="4">
        <v>4.4400000000000004</v>
      </c>
      <c r="J31" s="25">
        <v>3.6999999999999998E-2</v>
      </c>
      <c r="K31" s="5">
        <v>1.01</v>
      </c>
    </row>
    <row r="32" spans="2:11">
      <c r="B32" s="58"/>
      <c r="C32" s="97"/>
      <c r="D32" s="3">
        <v>2014</v>
      </c>
      <c r="E32" s="13">
        <v>2.4062899999999998</v>
      </c>
      <c r="F32" s="3">
        <v>1</v>
      </c>
      <c r="G32" s="23">
        <v>0.75</v>
      </c>
      <c r="H32" s="3">
        <v>2</v>
      </c>
      <c r="I32" s="4" t="s">
        <v>108</v>
      </c>
      <c r="J32" s="25">
        <v>3.6400000000000002E-2</v>
      </c>
      <c r="K32" s="5">
        <v>1.01</v>
      </c>
    </row>
    <row r="33" spans="2:11">
      <c r="B33" s="58" t="s">
        <v>11</v>
      </c>
      <c r="C33" s="97" t="s">
        <v>33</v>
      </c>
      <c r="D33" s="3">
        <v>2012</v>
      </c>
      <c r="E33" s="13">
        <v>46.432479999999998</v>
      </c>
      <c r="F33" s="3">
        <v>1</v>
      </c>
      <c r="G33" s="23">
        <v>0.75</v>
      </c>
      <c r="H33" s="3">
        <v>1</v>
      </c>
      <c r="I33" s="20">
        <v>13.8</v>
      </c>
      <c r="J33" s="25">
        <v>0.27029999999999998</v>
      </c>
      <c r="K33" s="5">
        <v>1.01</v>
      </c>
    </row>
    <row r="34" spans="2:11">
      <c r="B34" s="58"/>
      <c r="C34" s="97"/>
      <c r="D34" s="3">
        <v>2013</v>
      </c>
      <c r="E34" s="13">
        <v>46.432479999999998</v>
      </c>
      <c r="F34" s="3">
        <v>1</v>
      </c>
      <c r="G34" s="23">
        <v>0.75</v>
      </c>
      <c r="H34" s="3">
        <v>2</v>
      </c>
      <c r="I34" s="4">
        <v>14.05</v>
      </c>
      <c r="J34" s="25">
        <v>0.26619999999999999</v>
      </c>
      <c r="K34" s="5">
        <v>1.01</v>
      </c>
    </row>
    <row r="35" spans="2:11">
      <c r="B35" s="58"/>
      <c r="C35" s="97"/>
      <c r="D35" s="3">
        <v>2014</v>
      </c>
      <c r="E35" s="13">
        <v>46.432479999999998</v>
      </c>
      <c r="F35" s="3">
        <v>1</v>
      </c>
      <c r="G35" s="23">
        <v>0.75</v>
      </c>
      <c r="H35" s="3">
        <v>2</v>
      </c>
      <c r="I35" s="4" t="s">
        <v>108</v>
      </c>
      <c r="J35" s="25">
        <v>0.26229999999999998</v>
      </c>
      <c r="K35" s="5">
        <v>1.01</v>
      </c>
    </row>
    <row r="36" spans="2:11">
      <c r="B36" s="58" t="s">
        <v>12</v>
      </c>
      <c r="C36" s="58" t="s">
        <v>32</v>
      </c>
      <c r="D36" s="3">
        <v>2012</v>
      </c>
      <c r="E36" s="13">
        <v>46.482680000000002</v>
      </c>
      <c r="F36" s="3">
        <v>1</v>
      </c>
      <c r="G36" s="23">
        <v>0.75</v>
      </c>
      <c r="H36" s="3">
        <v>1</v>
      </c>
      <c r="I36" s="4">
        <v>9.58</v>
      </c>
      <c r="J36" s="25">
        <v>5.33E-2</v>
      </c>
      <c r="K36" s="5">
        <v>1.01</v>
      </c>
    </row>
    <row r="37" spans="2:11">
      <c r="B37" s="58"/>
      <c r="C37" s="58"/>
      <c r="D37" s="3">
        <v>2013</v>
      </c>
      <c r="E37" s="13">
        <v>46.482680000000002</v>
      </c>
      <c r="F37" s="3">
        <v>1</v>
      </c>
      <c r="G37" s="23">
        <v>0.75</v>
      </c>
      <c r="H37" s="3">
        <v>2</v>
      </c>
      <c r="I37" s="4">
        <v>10.23</v>
      </c>
      <c r="J37" s="25">
        <v>5.2499999999999998E-2</v>
      </c>
      <c r="K37" s="5">
        <v>1.01</v>
      </c>
    </row>
    <row r="38" spans="2:11">
      <c r="B38" s="58"/>
      <c r="C38" s="58"/>
      <c r="D38" s="3">
        <v>2014</v>
      </c>
      <c r="E38" s="13">
        <v>46.482680000000002</v>
      </c>
      <c r="F38" s="3">
        <v>1</v>
      </c>
      <c r="G38" s="23">
        <v>0.75</v>
      </c>
      <c r="H38" s="3">
        <v>2</v>
      </c>
      <c r="I38" s="4" t="s">
        <v>108</v>
      </c>
      <c r="J38" s="25">
        <v>5.1700000000000003E-2</v>
      </c>
      <c r="K38" s="5">
        <v>1.01</v>
      </c>
    </row>
    <row r="39" spans="2:11">
      <c r="B39" s="58" t="s">
        <v>13</v>
      </c>
      <c r="C39" s="58" t="s">
        <v>81</v>
      </c>
      <c r="D39" s="3">
        <v>2012</v>
      </c>
      <c r="E39" s="13">
        <v>30.123670000000001</v>
      </c>
      <c r="F39" s="3">
        <v>1</v>
      </c>
      <c r="G39" s="23">
        <v>0.75</v>
      </c>
      <c r="H39" s="3">
        <v>1</v>
      </c>
      <c r="I39" s="27">
        <v>1.69</v>
      </c>
      <c r="J39" s="25">
        <v>0.1976</v>
      </c>
      <c r="K39" s="5">
        <v>1.01</v>
      </c>
    </row>
    <row r="40" spans="2:11">
      <c r="B40" s="58"/>
      <c r="C40" s="58"/>
      <c r="D40" s="3">
        <v>2013</v>
      </c>
      <c r="E40" s="13">
        <v>30.123670000000001</v>
      </c>
      <c r="F40" s="3">
        <v>1</v>
      </c>
      <c r="G40" s="23">
        <v>0.75</v>
      </c>
      <c r="H40" s="3">
        <v>2</v>
      </c>
      <c r="I40" s="4">
        <v>1.73</v>
      </c>
      <c r="J40" s="25">
        <v>0.1946</v>
      </c>
      <c r="K40" s="5">
        <v>1.01</v>
      </c>
    </row>
    <row r="41" spans="2:11" ht="18" customHeight="1">
      <c r="B41" s="58"/>
      <c r="C41" s="58"/>
      <c r="D41" s="3">
        <v>2014</v>
      </c>
      <c r="E41" s="13">
        <v>30.123670000000001</v>
      </c>
      <c r="F41" s="3">
        <v>1</v>
      </c>
      <c r="G41" s="23">
        <v>0.75</v>
      </c>
      <c r="H41" s="3">
        <v>2</v>
      </c>
      <c r="I41" s="4" t="s">
        <v>108</v>
      </c>
      <c r="J41" s="25">
        <v>0.19170000000000001</v>
      </c>
      <c r="K41" s="5">
        <v>1.01</v>
      </c>
    </row>
    <row r="42" spans="2:11" ht="18" customHeight="1">
      <c r="B42" s="58" t="s">
        <v>14</v>
      </c>
      <c r="C42" s="58" t="s">
        <v>82</v>
      </c>
      <c r="D42" s="3">
        <v>2012</v>
      </c>
      <c r="E42" s="13">
        <v>1.8661700000000001</v>
      </c>
      <c r="F42" s="3">
        <v>1</v>
      </c>
      <c r="G42" s="23">
        <v>0.75</v>
      </c>
      <c r="H42" s="3">
        <v>1</v>
      </c>
      <c r="I42" s="4">
        <v>9.82</v>
      </c>
      <c r="J42" s="25">
        <v>4.2099999999999999E-2</v>
      </c>
      <c r="K42" s="5">
        <v>1.01</v>
      </c>
    </row>
    <row r="43" spans="2:11">
      <c r="B43" s="58"/>
      <c r="C43" s="58"/>
      <c r="D43" s="3">
        <v>2013</v>
      </c>
      <c r="E43" s="13">
        <v>1.8661700000000001</v>
      </c>
      <c r="F43" s="3">
        <v>1</v>
      </c>
      <c r="G43" s="23">
        <v>0.75</v>
      </c>
      <c r="H43" s="3">
        <v>2</v>
      </c>
      <c r="I43" s="4">
        <v>10.16</v>
      </c>
      <c r="J43" s="25">
        <v>4.1399999999999999E-2</v>
      </c>
      <c r="K43" s="5">
        <v>1.01</v>
      </c>
    </row>
    <row r="44" spans="2:11">
      <c r="B44" s="58"/>
      <c r="C44" s="58"/>
      <c r="D44" s="3">
        <v>2014</v>
      </c>
      <c r="E44" s="13">
        <v>1.8661700000000001</v>
      </c>
      <c r="F44" s="3">
        <v>1</v>
      </c>
      <c r="G44" s="23">
        <v>0.75</v>
      </c>
      <c r="H44" s="3">
        <v>2</v>
      </c>
      <c r="I44" s="4" t="s">
        <v>108</v>
      </c>
      <c r="J44" s="25">
        <v>4.0800000000000003E-2</v>
      </c>
      <c r="K44" s="5">
        <v>1.01</v>
      </c>
    </row>
    <row r="45" spans="2:11">
      <c r="B45" s="58" t="s">
        <v>15</v>
      </c>
      <c r="C45" s="58" t="s">
        <v>83</v>
      </c>
      <c r="D45" s="3">
        <v>2012</v>
      </c>
      <c r="E45" s="13">
        <v>0.92420000000000002</v>
      </c>
      <c r="F45" s="3">
        <v>1</v>
      </c>
      <c r="G45" s="23">
        <v>0.75</v>
      </c>
      <c r="H45" s="3">
        <v>1</v>
      </c>
      <c r="I45" s="4">
        <v>5.23</v>
      </c>
      <c r="J45" s="25">
        <v>0</v>
      </c>
      <c r="K45" s="5">
        <v>1.01</v>
      </c>
    </row>
    <row r="46" spans="2:11">
      <c r="B46" s="58"/>
      <c r="C46" s="58"/>
      <c r="D46" s="3">
        <v>2013</v>
      </c>
      <c r="E46" s="13">
        <v>0.92420000000000002</v>
      </c>
      <c r="F46" s="3">
        <v>1</v>
      </c>
      <c r="G46" s="23">
        <v>0.75</v>
      </c>
      <c r="H46" s="3">
        <v>2</v>
      </c>
      <c r="I46" s="4">
        <v>7.92</v>
      </c>
      <c r="J46" s="25">
        <v>0</v>
      </c>
      <c r="K46" s="5">
        <v>1.01</v>
      </c>
    </row>
    <row r="47" spans="2:11">
      <c r="B47" s="58"/>
      <c r="C47" s="58"/>
      <c r="D47" s="3">
        <v>2014</v>
      </c>
      <c r="E47" s="13">
        <v>0.92420000000000002</v>
      </c>
      <c r="F47" s="3">
        <v>1</v>
      </c>
      <c r="G47" s="23">
        <v>0.75</v>
      </c>
      <c r="H47" s="3">
        <v>2</v>
      </c>
      <c r="I47" s="4" t="s">
        <v>108</v>
      </c>
      <c r="J47" s="25">
        <v>0</v>
      </c>
      <c r="K47" s="5">
        <v>1.01</v>
      </c>
    </row>
    <row r="48" spans="2:11">
      <c r="B48" s="58" t="s">
        <v>60</v>
      </c>
      <c r="C48" s="58" t="s">
        <v>84</v>
      </c>
      <c r="D48" s="3">
        <v>2012</v>
      </c>
      <c r="E48" s="13">
        <v>1.9754400000000001</v>
      </c>
      <c r="F48" s="3">
        <v>1</v>
      </c>
      <c r="G48" s="23">
        <v>0.75</v>
      </c>
      <c r="H48" s="3">
        <v>1</v>
      </c>
      <c r="I48" s="4">
        <v>16.68</v>
      </c>
      <c r="J48" s="25">
        <v>0</v>
      </c>
      <c r="K48" s="5">
        <v>1.01</v>
      </c>
    </row>
    <row r="49" spans="2:11">
      <c r="B49" s="58"/>
      <c r="C49" s="58"/>
      <c r="D49" s="3">
        <v>2013</v>
      </c>
      <c r="E49" s="13">
        <v>1.9754400000000001</v>
      </c>
      <c r="F49" s="3">
        <v>1</v>
      </c>
      <c r="G49" s="23">
        <v>0.75</v>
      </c>
      <c r="H49" s="3">
        <v>2</v>
      </c>
      <c r="I49" s="20">
        <v>16.5</v>
      </c>
      <c r="J49" s="25">
        <v>0</v>
      </c>
      <c r="K49" s="5">
        <v>1.01</v>
      </c>
    </row>
    <row r="50" spans="2:11">
      <c r="B50" s="58"/>
      <c r="C50" s="58"/>
      <c r="D50" s="3">
        <v>2014</v>
      </c>
      <c r="E50" s="13">
        <v>1.9754400000000001</v>
      </c>
      <c r="F50" s="3">
        <v>1</v>
      </c>
      <c r="G50" s="23">
        <v>0.75</v>
      </c>
      <c r="H50" s="3">
        <v>2</v>
      </c>
      <c r="I50" s="4" t="s">
        <v>108</v>
      </c>
      <c r="J50" s="25">
        <v>0</v>
      </c>
      <c r="K50" s="5">
        <v>1.01</v>
      </c>
    </row>
    <row r="51" spans="2:11">
      <c r="B51" s="58" t="s">
        <v>16</v>
      </c>
      <c r="C51" s="58" t="s">
        <v>85</v>
      </c>
      <c r="D51" s="3">
        <v>2012</v>
      </c>
      <c r="E51" s="13">
        <v>1.25962</v>
      </c>
      <c r="F51" s="3">
        <v>1</v>
      </c>
      <c r="G51" s="23">
        <v>0.75</v>
      </c>
      <c r="H51" s="3">
        <v>1</v>
      </c>
      <c r="I51" s="4">
        <v>1.61</v>
      </c>
      <c r="J51" s="25">
        <v>0</v>
      </c>
      <c r="K51" s="5">
        <v>1.01</v>
      </c>
    </row>
    <row r="52" spans="2:11">
      <c r="B52" s="58"/>
      <c r="C52" s="58"/>
      <c r="D52" s="3">
        <v>2013</v>
      </c>
      <c r="E52" s="13">
        <v>1.25962</v>
      </c>
      <c r="F52" s="3">
        <v>1</v>
      </c>
      <c r="G52" s="23">
        <v>0.75</v>
      </c>
      <c r="H52" s="3">
        <v>2</v>
      </c>
      <c r="I52" s="4">
        <v>2.17</v>
      </c>
      <c r="J52" s="25">
        <v>0</v>
      </c>
      <c r="K52" s="5">
        <v>1.01</v>
      </c>
    </row>
    <row r="53" spans="2:11">
      <c r="B53" s="58"/>
      <c r="C53" s="58"/>
      <c r="D53" s="3">
        <v>2014</v>
      </c>
      <c r="E53" s="13">
        <v>1.25962</v>
      </c>
      <c r="F53" s="3">
        <v>1</v>
      </c>
      <c r="G53" s="23">
        <v>0.75</v>
      </c>
      <c r="H53" s="3">
        <v>2</v>
      </c>
      <c r="I53" s="4" t="s">
        <v>108</v>
      </c>
      <c r="J53" s="25">
        <v>0</v>
      </c>
      <c r="K53" s="5">
        <v>1.01</v>
      </c>
    </row>
    <row r="54" spans="2:11" ht="15.75" customHeight="1">
      <c r="B54" s="58" t="s">
        <v>17</v>
      </c>
      <c r="C54" s="58" t="s">
        <v>127</v>
      </c>
      <c r="D54" s="3">
        <v>2014</v>
      </c>
      <c r="E54" s="38">
        <v>8.1293199999999999</v>
      </c>
      <c r="F54" s="3">
        <v>1</v>
      </c>
      <c r="G54" s="23">
        <v>0.75</v>
      </c>
      <c r="H54" s="3">
        <v>1</v>
      </c>
      <c r="I54" s="4">
        <v>2.57</v>
      </c>
      <c r="J54" s="25">
        <v>0</v>
      </c>
      <c r="K54" s="5">
        <v>1.01</v>
      </c>
    </row>
    <row r="55" spans="2:11">
      <c r="B55" s="58"/>
      <c r="C55" s="58"/>
      <c r="D55" s="3">
        <v>2015</v>
      </c>
      <c r="E55" s="38">
        <f>E54</f>
        <v>8.1293199999999999</v>
      </c>
      <c r="F55" s="3">
        <v>1</v>
      </c>
      <c r="G55" s="23">
        <v>0.75</v>
      </c>
      <c r="H55" s="3">
        <v>2</v>
      </c>
      <c r="I55" s="4" t="s">
        <v>108</v>
      </c>
      <c r="J55" s="25">
        <v>0</v>
      </c>
      <c r="K55" s="5">
        <v>1.01</v>
      </c>
    </row>
    <row r="56" spans="2:11">
      <c r="B56" s="58"/>
      <c r="C56" s="58"/>
      <c r="D56" s="3">
        <v>2016</v>
      </c>
      <c r="E56" s="38">
        <f>E54</f>
        <v>8.1293199999999999</v>
      </c>
      <c r="F56" s="3">
        <v>1</v>
      </c>
      <c r="G56" s="23">
        <v>0.75</v>
      </c>
      <c r="H56" s="3">
        <v>2</v>
      </c>
      <c r="I56" s="4" t="s">
        <v>108</v>
      </c>
      <c r="J56" s="25">
        <v>0</v>
      </c>
      <c r="K56" s="5">
        <v>1.01</v>
      </c>
    </row>
    <row r="57" spans="2:11">
      <c r="B57" s="58" t="s">
        <v>18</v>
      </c>
      <c r="C57" s="58" t="s">
        <v>86</v>
      </c>
      <c r="D57" s="3">
        <v>2012</v>
      </c>
      <c r="E57" s="13">
        <v>2.9797600000000002</v>
      </c>
      <c r="F57" s="3">
        <v>1</v>
      </c>
      <c r="G57" s="23">
        <v>0.75</v>
      </c>
      <c r="H57" s="3">
        <v>1</v>
      </c>
      <c r="I57" s="4">
        <v>3.63</v>
      </c>
      <c r="J57" s="25">
        <v>0</v>
      </c>
      <c r="K57" s="5">
        <v>1.01</v>
      </c>
    </row>
    <row r="58" spans="2:11">
      <c r="B58" s="58"/>
      <c r="C58" s="58"/>
      <c r="D58" s="3">
        <v>2013</v>
      </c>
      <c r="E58" s="13">
        <v>2.9797600000000002</v>
      </c>
      <c r="F58" s="3">
        <v>1</v>
      </c>
      <c r="G58" s="23">
        <v>0.75</v>
      </c>
      <c r="H58" s="3">
        <v>2</v>
      </c>
      <c r="I58" s="4">
        <v>3.46</v>
      </c>
      <c r="J58" s="25">
        <v>0</v>
      </c>
      <c r="K58" s="5">
        <v>1.01</v>
      </c>
    </row>
    <row r="59" spans="2:11">
      <c r="B59" s="58"/>
      <c r="C59" s="58"/>
      <c r="D59" s="3">
        <v>2014</v>
      </c>
      <c r="E59" s="13">
        <v>2.9797600000000002</v>
      </c>
      <c r="F59" s="3">
        <v>1</v>
      </c>
      <c r="G59" s="23">
        <v>0.75</v>
      </c>
      <c r="H59" s="3">
        <v>2</v>
      </c>
      <c r="I59" s="4" t="s">
        <v>108</v>
      </c>
      <c r="J59" s="25">
        <v>0</v>
      </c>
      <c r="K59" s="5">
        <v>1.01</v>
      </c>
    </row>
    <row r="60" spans="2:11">
      <c r="B60" s="58" t="s">
        <v>19</v>
      </c>
      <c r="C60" s="58" t="s">
        <v>87</v>
      </c>
      <c r="D60" s="3">
        <v>2012</v>
      </c>
      <c r="E60" s="13">
        <v>1.15537</v>
      </c>
      <c r="F60" s="3">
        <v>1</v>
      </c>
      <c r="G60" s="23">
        <v>0.75</v>
      </c>
      <c r="H60" s="3">
        <v>1</v>
      </c>
      <c r="I60" s="4">
        <v>3.57</v>
      </c>
      <c r="J60" s="25">
        <v>0</v>
      </c>
      <c r="K60" s="5">
        <v>1.01</v>
      </c>
    </row>
    <row r="61" spans="2:11">
      <c r="B61" s="58"/>
      <c r="C61" s="58"/>
      <c r="D61" s="3">
        <v>2013</v>
      </c>
      <c r="E61" s="13">
        <v>1.15537</v>
      </c>
      <c r="F61" s="3">
        <v>1</v>
      </c>
      <c r="G61" s="23">
        <v>0.75</v>
      </c>
      <c r="H61" s="3">
        <v>2</v>
      </c>
      <c r="I61" s="4">
        <v>3.47</v>
      </c>
      <c r="J61" s="25">
        <v>0</v>
      </c>
      <c r="K61" s="5">
        <v>1.01</v>
      </c>
    </row>
    <row r="62" spans="2:11">
      <c r="B62" s="58"/>
      <c r="C62" s="58"/>
      <c r="D62" s="3">
        <v>2014</v>
      </c>
      <c r="E62" s="13">
        <v>1.15537</v>
      </c>
      <c r="F62" s="3">
        <v>1</v>
      </c>
      <c r="G62" s="23">
        <v>0.75</v>
      </c>
      <c r="H62" s="3">
        <v>2</v>
      </c>
      <c r="I62" s="4" t="s">
        <v>108</v>
      </c>
      <c r="J62" s="25">
        <v>0</v>
      </c>
      <c r="K62" s="5">
        <v>1.01</v>
      </c>
    </row>
    <row r="63" spans="2:11">
      <c r="B63" s="58" t="s">
        <v>20</v>
      </c>
      <c r="C63" s="58" t="s">
        <v>88</v>
      </c>
      <c r="D63" s="3">
        <v>2012</v>
      </c>
      <c r="E63" s="13">
        <v>0.48514000000000002</v>
      </c>
      <c r="F63" s="3">
        <v>1</v>
      </c>
      <c r="G63" s="23">
        <v>0.75</v>
      </c>
      <c r="H63" s="3">
        <v>1</v>
      </c>
      <c r="I63" s="4">
        <v>8.02</v>
      </c>
      <c r="J63" s="25">
        <v>0</v>
      </c>
      <c r="K63" s="5">
        <v>1.01</v>
      </c>
    </row>
    <row r="64" spans="2:11">
      <c r="B64" s="58"/>
      <c r="C64" s="58"/>
      <c r="D64" s="3">
        <v>2013</v>
      </c>
      <c r="E64" s="13">
        <v>0.48514000000000002</v>
      </c>
      <c r="F64" s="3">
        <v>1</v>
      </c>
      <c r="G64" s="23">
        <v>0.75</v>
      </c>
      <c r="H64" s="3">
        <v>2</v>
      </c>
      <c r="I64" s="4">
        <v>8.4700000000000006</v>
      </c>
      <c r="J64" s="25">
        <v>0</v>
      </c>
      <c r="K64" s="5">
        <v>1.01</v>
      </c>
    </row>
    <row r="65" spans="2:11">
      <c r="B65" s="58"/>
      <c r="C65" s="58"/>
      <c r="D65" s="3">
        <v>2014</v>
      </c>
      <c r="E65" s="13">
        <v>0.48514000000000002</v>
      </c>
      <c r="F65" s="3">
        <v>1</v>
      </c>
      <c r="G65" s="23">
        <v>0.75</v>
      </c>
      <c r="H65" s="3">
        <v>2</v>
      </c>
      <c r="I65" s="26" t="s">
        <v>108</v>
      </c>
      <c r="J65" s="25">
        <v>0</v>
      </c>
      <c r="K65" s="5">
        <v>1.01</v>
      </c>
    </row>
    <row r="66" spans="2:11">
      <c r="B66" s="58" t="s">
        <v>21</v>
      </c>
      <c r="C66" s="58" t="s">
        <v>125</v>
      </c>
      <c r="D66" s="32">
        <v>2013</v>
      </c>
      <c r="E66" s="13">
        <v>0.61295999999999995</v>
      </c>
      <c r="F66" s="32">
        <v>1</v>
      </c>
      <c r="G66" s="23">
        <v>0.75</v>
      </c>
      <c r="H66" s="32">
        <v>1</v>
      </c>
      <c r="I66" s="27">
        <v>2.29</v>
      </c>
      <c r="J66" s="25">
        <v>0</v>
      </c>
      <c r="K66" s="5">
        <v>1.01</v>
      </c>
    </row>
    <row r="67" spans="2:11">
      <c r="B67" s="58"/>
      <c r="C67" s="58"/>
      <c r="D67" s="32">
        <v>2014</v>
      </c>
      <c r="E67" s="13">
        <v>0.61295999999999995</v>
      </c>
      <c r="F67" s="32">
        <v>1</v>
      </c>
      <c r="G67" s="23">
        <v>0.75</v>
      </c>
      <c r="H67" s="32">
        <v>2</v>
      </c>
      <c r="I67" s="27">
        <v>2.29</v>
      </c>
      <c r="J67" s="25">
        <v>0</v>
      </c>
      <c r="K67" s="5">
        <v>1.01</v>
      </c>
    </row>
    <row r="68" spans="2:11">
      <c r="B68" s="58"/>
      <c r="C68" s="58"/>
      <c r="D68" s="32">
        <v>2015</v>
      </c>
      <c r="E68" s="13">
        <v>0.61295999999999995</v>
      </c>
      <c r="F68" s="32">
        <v>1</v>
      </c>
      <c r="G68" s="23">
        <v>0.75</v>
      </c>
      <c r="H68" s="32">
        <v>2</v>
      </c>
      <c r="I68" s="28" t="s">
        <v>108</v>
      </c>
      <c r="J68" s="25">
        <v>0</v>
      </c>
      <c r="K68" s="5">
        <v>1.01</v>
      </c>
    </row>
    <row r="69" spans="2:11">
      <c r="B69" s="58" t="s">
        <v>22</v>
      </c>
      <c r="C69" s="58" t="s">
        <v>89</v>
      </c>
      <c r="D69" s="3">
        <v>2012</v>
      </c>
      <c r="E69" s="13">
        <v>7.6359999999999997E-2</v>
      </c>
      <c r="F69" s="3">
        <v>1</v>
      </c>
      <c r="G69" s="23">
        <v>0.75</v>
      </c>
      <c r="H69" s="3">
        <v>1</v>
      </c>
      <c r="I69" s="4">
        <v>2.92</v>
      </c>
      <c r="J69" s="25">
        <v>2.8833000000000002</v>
      </c>
      <c r="K69" s="5">
        <v>1.01</v>
      </c>
    </row>
    <row r="70" spans="2:11">
      <c r="B70" s="58"/>
      <c r="C70" s="58"/>
      <c r="D70" s="3">
        <v>2013</v>
      </c>
      <c r="E70" s="13">
        <v>7.6359999999999997E-2</v>
      </c>
      <c r="F70" s="3">
        <v>1</v>
      </c>
      <c r="G70" s="23">
        <v>0.75</v>
      </c>
      <c r="H70" s="3">
        <v>2</v>
      </c>
      <c r="I70" s="4">
        <v>2.68</v>
      </c>
      <c r="J70" s="25">
        <v>2.8401000000000001</v>
      </c>
      <c r="K70" s="5">
        <v>1.01</v>
      </c>
    </row>
    <row r="71" spans="2:11" ht="13.9" customHeight="1">
      <c r="B71" s="58"/>
      <c r="C71" s="58"/>
      <c r="D71" s="3">
        <v>2014</v>
      </c>
      <c r="E71" s="13">
        <v>7.6359999999999997E-2</v>
      </c>
      <c r="F71" s="3">
        <v>1</v>
      </c>
      <c r="G71" s="23">
        <v>0.75</v>
      </c>
      <c r="H71" s="3">
        <v>2</v>
      </c>
      <c r="I71" s="26" t="s">
        <v>108</v>
      </c>
      <c r="J71" s="25">
        <v>2.7974999999999999</v>
      </c>
      <c r="K71" s="5">
        <v>1.01</v>
      </c>
    </row>
    <row r="72" spans="2:11">
      <c r="B72" s="58" t="s">
        <v>23</v>
      </c>
      <c r="C72" s="58" t="s">
        <v>126</v>
      </c>
      <c r="D72" s="32">
        <v>2014</v>
      </c>
      <c r="E72" s="38">
        <v>0.74</v>
      </c>
      <c r="F72" s="32">
        <v>1</v>
      </c>
      <c r="G72" s="23">
        <v>0.75</v>
      </c>
      <c r="H72" s="32">
        <v>2</v>
      </c>
      <c r="I72" s="4">
        <v>5.85</v>
      </c>
      <c r="J72" s="25">
        <v>0.90310000000000001</v>
      </c>
      <c r="K72" s="5">
        <v>1.0102</v>
      </c>
    </row>
    <row r="73" spans="2:11">
      <c r="B73" s="58"/>
      <c r="C73" s="58"/>
      <c r="D73" s="32">
        <v>2015</v>
      </c>
      <c r="E73" s="38">
        <f>E72</f>
        <v>0.74</v>
      </c>
      <c r="F73" s="32">
        <v>1</v>
      </c>
      <c r="G73" s="23">
        <v>0.75</v>
      </c>
      <c r="H73" s="32">
        <v>2</v>
      </c>
      <c r="I73" s="4" t="s">
        <v>108</v>
      </c>
      <c r="J73" s="25">
        <v>0.88959999999999995</v>
      </c>
      <c r="K73" s="5">
        <v>1.0102</v>
      </c>
    </row>
    <row r="74" spans="2:11" ht="13.9" customHeight="1">
      <c r="B74" s="58"/>
      <c r="C74" s="58"/>
      <c r="D74" s="32">
        <v>2016</v>
      </c>
      <c r="E74" s="38">
        <f>E72</f>
        <v>0.74</v>
      </c>
      <c r="F74" s="32">
        <v>1</v>
      </c>
      <c r="G74" s="23">
        <v>0.75</v>
      </c>
      <c r="H74" s="32">
        <v>2</v>
      </c>
      <c r="I74" s="26" t="s">
        <v>108</v>
      </c>
      <c r="J74" s="25">
        <v>0.87619999999999998</v>
      </c>
      <c r="K74" s="5">
        <v>1.0102</v>
      </c>
    </row>
    <row r="75" spans="2:11">
      <c r="E75" s="12"/>
    </row>
    <row r="76" spans="2:11">
      <c r="E76" s="12"/>
    </row>
    <row r="77" spans="2:11">
      <c r="E77" s="12"/>
    </row>
    <row r="78" spans="2:11">
      <c r="E78" s="12"/>
    </row>
    <row r="79" spans="2:11">
      <c r="E79" s="12"/>
    </row>
    <row r="80" spans="2:11">
      <c r="E80" s="12"/>
    </row>
    <row r="81" spans="5:5">
      <c r="E81" s="12"/>
    </row>
    <row r="82" spans="5:5">
      <c r="E82" s="12"/>
    </row>
    <row r="83" spans="5:5">
      <c r="E83" s="12"/>
    </row>
    <row r="84" spans="5:5">
      <c r="E84" s="12"/>
    </row>
    <row r="85" spans="5:5">
      <c r="E85" s="12"/>
    </row>
    <row r="86" spans="5:5">
      <c r="E86" s="12"/>
    </row>
    <row r="87" spans="5:5">
      <c r="E87" s="12"/>
    </row>
    <row r="88" spans="5:5">
      <c r="E88" s="12"/>
    </row>
    <row r="89" spans="5:5">
      <c r="E89" s="12"/>
    </row>
    <row r="90" spans="5:5">
      <c r="E90" s="12"/>
    </row>
    <row r="91" spans="5:5">
      <c r="E91" s="12"/>
    </row>
    <row r="92" spans="5:5">
      <c r="E92" s="12"/>
    </row>
    <row r="93" spans="5:5">
      <c r="E93" s="12"/>
    </row>
    <row r="94" spans="5:5">
      <c r="E94" s="12"/>
    </row>
    <row r="95" spans="5:5">
      <c r="E95" s="12"/>
    </row>
    <row r="96" spans="5:5">
      <c r="E96" s="12"/>
    </row>
  </sheetData>
  <mergeCells count="46">
    <mergeCell ref="I6:K6"/>
    <mergeCell ref="I2:K2"/>
    <mergeCell ref="I3:K3"/>
    <mergeCell ref="I4:K4"/>
    <mergeCell ref="I5:K5"/>
    <mergeCell ref="K15:K16"/>
    <mergeCell ref="B21:B23"/>
    <mergeCell ref="C18:C20"/>
    <mergeCell ref="C21:C23"/>
    <mergeCell ref="B9:K13"/>
    <mergeCell ref="C30:C32"/>
    <mergeCell ref="J15:J16"/>
    <mergeCell ref="B24:B26"/>
    <mergeCell ref="C24:C26"/>
    <mergeCell ref="B27:B29"/>
    <mergeCell ref="C27:C29"/>
    <mergeCell ref="B18:B20"/>
    <mergeCell ref="B30:B32"/>
    <mergeCell ref="C63:C65"/>
    <mergeCell ref="B63:B65"/>
    <mergeCell ref="B36:B38"/>
    <mergeCell ref="C54:C56"/>
    <mergeCell ref="B42:B44"/>
    <mergeCell ref="B45:B47"/>
    <mergeCell ref="C36:C38"/>
    <mergeCell ref="B39:B41"/>
    <mergeCell ref="B57:B59"/>
    <mergeCell ref="B54:B56"/>
    <mergeCell ref="B51:B53"/>
    <mergeCell ref="B48:B50"/>
    <mergeCell ref="B66:B68"/>
    <mergeCell ref="C66:C68"/>
    <mergeCell ref="C33:C35"/>
    <mergeCell ref="C72:C74"/>
    <mergeCell ref="B72:B74"/>
    <mergeCell ref="C60:C62"/>
    <mergeCell ref="C42:C44"/>
    <mergeCell ref="C45:C47"/>
    <mergeCell ref="C48:C50"/>
    <mergeCell ref="C57:C59"/>
    <mergeCell ref="C69:C71"/>
    <mergeCell ref="B69:B71"/>
    <mergeCell ref="B60:B62"/>
    <mergeCell ref="C51:C53"/>
    <mergeCell ref="B33:B35"/>
    <mergeCell ref="C39:C41"/>
  </mergeCells>
  <phoneticPr fontId="3" type="noConversion"/>
  <printOptions horizontalCentered="1"/>
  <pageMargins left="0.15748031496062992" right="0.15748031496062992" top="0.19685039370078741" bottom="0.39370078740157483" header="0.51181102362204722" footer="0.51181102362204722"/>
  <pageSetup paperSize="9" scale="48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</vt:lpstr>
      <vt:lpstr>Приложение 2</vt:lpstr>
      <vt:lpstr>Приложение 5 </vt:lpstr>
      <vt:lpstr>'Приложение 2'!Заголовки_для_печати</vt:lpstr>
      <vt:lpstr>'Приложение 1 '!Область_печати</vt:lpstr>
      <vt:lpstr>'Приложение 2'!Область_печати</vt:lpstr>
      <vt:lpstr>'Приложение 5 '!Область_печати</vt:lpstr>
    </vt:vector>
  </TitlesOfParts>
  <Company>Мордовэнерго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meoremnv</dc:creator>
  <cp:lastModifiedBy>Абрамова Елена Анатольевна</cp:lastModifiedBy>
  <cp:lastPrinted>2014-04-18T08:02:13Z</cp:lastPrinted>
  <dcterms:created xsi:type="dcterms:W3CDTF">2007-01-23T14:08:05Z</dcterms:created>
  <dcterms:modified xsi:type="dcterms:W3CDTF">2014-05-07T07:17:31Z</dcterms:modified>
</cp:coreProperties>
</file>