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11" i="1"/>
  <c r="W5" i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<sst xmlns="http://schemas.openxmlformats.org/spreadsheetml/2006/main" count="45" uniqueCount="24">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</sst>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Y10" sqref="Y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</cols>
  <sheetData>
    <row r="1" spans="1:27" ht="54.75" customHeight="1" x14ac:dyDescent="0.2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7" ht="15.75" thickBot="1" x14ac:dyDescent="0.3"/>
    <row r="3" spans="1:27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4" t="s">
        <v>22</v>
      </c>
      <c r="X3" s="55"/>
      <c r="Y3" s="56" t="s">
        <v>7</v>
      </c>
    </row>
    <row r="4" spans="1:27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7"/>
    </row>
    <row r="5" spans="1:27" ht="31.5" customHeight="1" x14ac:dyDescent="0.25">
      <c r="A5" s="2" t="s">
        <v>10</v>
      </c>
      <c r="B5" s="7">
        <f>B6+B9</f>
        <v>22629754</v>
      </c>
      <c r="C5" s="7">
        <f t="shared" ref="C5:I5" si="0">C6+C9</f>
        <v>16259769</v>
      </c>
      <c r="D5" s="7">
        <f>D6+D9</f>
        <v>296199</v>
      </c>
      <c r="E5" s="7">
        <f t="shared" si="0"/>
        <v>3372900</v>
      </c>
      <c r="F5" s="7">
        <f t="shared" si="0"/>
        <v>393372</v>
      </c>
      <c r="G5" s="7">
        <f t="shared" si="0"/>
        <v>90911</v>
      </c>
      <c r="H5" s="7">
        <f t="shared" si="0"/>
        <v>0</v>
      </c>
      <c r="I5" s="7">
        <f t="shared" si="0"/>
        <v>268655</v>
      </c>
      <c r="J5" s="7">
        <f>J6+J9</f>
        <v>122328</v>
      </c>
      <c r="K5" s="7">
        <f>K9</f>
        <v>0</v>
      </c>
      <c r="L5" s="7">
        <f>L9</f>
        <v>16337</v>
      </c>
      <c r="M5" s="7">
        <f>M9</f>
        <v>56138</v>
      </c>
      <c r="N5" s="7">
        <f>N9</f>
        <v>4500</v>
      </c>
      <c r="O5" s="7">
        <f t="shared" ref="O5:S5" si="1">O9</f>
        <v>6120</v>
      </c>
      <c r="P5" s="7">
        <f>P9</f>
        <v>0</v>
      </c>
      <c r="Q5" s="43">
        <f t="shared" si="1"/>
        <v>48877</v>
      </c>
      <c r="R5" s="43">
        <f t="shared" si="1"/>
        <v>1520</v>
      </c>
      <c r="S5" s="27">
        <f t="shared" si="1"/>
        <v>116880</v>
      </c>
      <c r="T5" s="27">
        <f>T7</f>
        <v>13400</v>
      </c>
      <c r="U5" s="27">
        <f t="shared" ref="U5" si="2">U9</f>
        <v>3360</v>
      </c>
      <c r="V5" s="27"/>
      <c r="W5" s="27">
        <f>W9</f>
        <v>98115</v>
      </c>
      <c r="X5" s="27"/>
      <c r="Y5" s="8">
        <f>Y6+Y9</f>
        <v>43799135</v>
      </c>
    </row>
    <row r="6" spans="1:27" x14ac:dyDescent="0.25">
      <c r="A6" s="3" t="s">
        <v>11</v>
      </c>
      <c r="B6" s="16">
        <f>B7+B8</f>
        <v>2464641</v>
      </c>
      <c r="C6" s="16">
        <f t="shared" ref="C6:H6" si="3">C7+C8</f>
        <v>12751360</v>
      </c>
      <c r="D6" s="16">
        <f t="shared" si="3"/>
        <v>117791</v>
      </c>
      <c r="E6" s="16">
        <f t="shared" si="3"/>
        <v>3007799</v>
      </c>
      <c r="F6" s="16">
        <f t="shared" si="3"/>
        <v>312633</v>
      </c>
      <c r="G6" s="16">
        <f t="shared" si="3"/>
        <v>47610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/>
      <c r="U6" s="16"/>
      <c r="V6" s="16"/>
      <c r="W6" s="16"/>
      <c r="X6" s="16"/>
      <c r="Y6" s="9">
        <f>Y7+Y8</f>
        <v>18715234</v>
      </c>
    </row>
    <row r="7" spans="1:27" x14ac:dyDescent="0.25">
      <c r="A7" s="3" t="s">
        <v>12</v>
      </c>
      <c r="B7" s="20">
        <v>2453618</v>
      </c>
      <c r="C7" s="20">
        <v>12142914</v>
      </c>
      <c r="D7" s="20">
        <v>117791</v>
      </c>
      <c r="E7" s="21">
        <v>3007799</v>
      </c>
      <c r="F7" s="23">
        <v>312633</v>
      </c>
      <c r="G7" s="23">
        <v>36727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13400</v>
      </c>
      <c r="U7" s="10"/>
      <c r="V7" s="10"/>
      <c r="W7" s="10"/>
      <c r="X7" s="10"/>
      <c r="Y7" s="9">
        <f>B7+C7+D7+E7+F7+G7+I7+J7+T7</f>
        <v>18084882</v>
      </c>
    </row>
    <row r="8" spans="1:27" x14ac:dyDescent="0.25">
      <c r="A8" s="3" t="s">
        <v>13</v>
      </c>
      <c r="B8" s="20">
        <v>11023</v>
      </c>
      <c r="C8" s="21">
        <v>608446</v>
      </c>
      <c r="D8" s="17">
        <v>0</v>
      </c>
      <c r="E8" s="17">
        <v>0</v>
      </c>
      <c r="F8" s="18">
        <v>0</v>
      </c>
      <c r="G8" s="24">
        <v>10883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16"/>
      <c r="X8" s="16"/>
      <c r="Y8" s="9">
        <f>B8+C8+D8+E8+F8+G8</f>
        <v>630352</v>
      </c>
    </row>
    <row r="9" spans="1:27" ht="15.75" thickBot="1" x14ac:dyDescent="0.3">
      <c r="A9" s="4" t="s">
        <v>14</v>
      </c>
      <c r="B9" s="22">
        <v>20165113</v>
      </c>
      <c r="C9" s="22">
        <v>3508409</v>
      </c>
      <c r="D9" s="22">
        <v>178408</v>
      </c>
      <c r="E9" s="22">
        <v>365101</v>
      </c>
      <c r="F9" s="25">
        <v>80739</v>
      </c>
      <c r="G9" s="25">
        <v>43301</v>
      </c>
      <c r="H9" s="25"/>
      <c r="I9" s="25">
        <v>268655</v>
      </c>
      <c r="J9" s="25">
        <v>122328</v>
      </c>
      <c r="K9" s="25">
        <v>0</v>
      </c>
      <c r="L9" s="25">
        <v>16337</v>
      </c>
      <c r="M9" s="25">
        <v>56138</v>
      </c>
      <c r="N9" s="25">
        <v>4500</v>
      </c>
      <c r="O9" s="25">
        <v>6120</v>
      </c>
      <c r="P9" s="25">
        <v>0</v>
      </c>
      <c r="Q9" s="42">
        <v>48877</v>
      </c>
      <c r="R9" s="42">
        <v>1520</v>
      </c>
      <c r="S9" s="29">
        <v>116880</v>
      </c>
      <c r="T9" s="34"/>
      <c r="U9" s="29">
        <v>3360</v>
      </c>
      <c r="V9" s="31"/>
      <c r="W9" s="29">
        <v>98115</v>
      </c>
      <c r="X9" s="34"/>
      <c r="Y9" s="11">
        <f>SUM(B9:X9)</f>
        <v>25083901</v>
      </c>
    </row>
    <row r="10" spans="1:27" ht="31.5" customHeight="1" thickBot="1" x14ac:dyDescent="0.3">
      <c r="A10" s="5" t="s">
        <v>15</v>
      </c>
      <c r="B10" s="48">
        <v>3391928</v>
      </c>
      <c r="C10" s="48">
        <v>2036025</v>
      </c>
      <c r="D10" s="19">
        <v>0</v>
      </c>
      <c r="E10" s="26">
        <v>356572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8927</v>
      </c>
      <c r="T10" s="32"/>
      <c r="U10" s="30">
        <v>920</v>
      </c>
      <c r="V10" s="28"/>
      <c r="W10" s="28"/>
      <c r="X10" s="28"/>
      <c r="Y10" s="14">
        <f>B10+C10+E10+S10+U10</f>
        <v>5794372</v>
      </c>
    </row>
    <row r="11" spans="1:27" ht="31.5" customHeight="1" thickBot="1" x14ac:dyDescent="0.3">
      <c r="A11" s="6" t="s">
        <v>16</v>
      </c>
      <c r="B11" s="15">
        <f>B5+B10</f>
        <v>26021682</v>
      </c>
      <c r="C11" s="15">
        <f>C5+C10</f>
        <v>18295794</v>
      </c>
      <c r="D11" s="15">
        <f t="shared" ref="D11:I11" si="4">D5+D10</f>
        <v>296199</v>
      </c>
      <c r="E11" s="15">
        <f t="shared" si="4"/>
        <v>3729472</v>
      </c>
      <c r="F11" s="15">
        <f t="shared" si="4"/>
        <v>393372</v>
      </c>
      <c r="G11" s="15">
        <f t="shared" si="4"/>
        <v>90911</v>
      </c>
      <c r="H11" s="15">
        <f t="shared" si="4"/>
        <v>0</v>
      </c>
      <c r="I11" s="15">
        <f t="shared" si="4"/>
        <v>268655</v>
      </c>
      <c r="J11" s="15">
        <f>J5+J10</f>
        <v>122328</v>
      </c>
      <c r="K11" s="15">
        <f>K5+K9</f>
        <v>0</v>
      </c>
      <c r="L11" s="15">
        <f>L5+L10</f>
        <v>16337</v>
      </c>
      <c r="M11" s="15">
        <f>M5+M10</f>
        <v>56138</v>
      </c>
      <c r="N11" s="15">
        <f>N9+N10</f>
        <v>4500</v>
      </c>
      <c r="O11" s="15">
        <f>O5+O10</f>
        <v>6120</v>
      </c>
      <c r="P11" s="15">
        <f>P5+P10</f>
        <v>0</v>
      </c>
      <c r="Q11" s="46">
        <f>Q5+Q10</f>
        <v>48877</v>
      </c>
      <c r="R11" s="47">
        <f>R5+R10</f>
        <v>1520</v>
      </c>
      <c r="S11" s="44">
        <f>S10+S5</f>
        <v>125807</v>
      </c>
      <c r="T11" s="15">
        <f>T7</f>
        <v>13400</v>
      </c>
      <c r="U11" s="15">
        <f>U10+U5</f>
        <v>4280</v>
      </c>
      <c r="V11" s="15">
        <f>V10+V5</f>
        <v>0</v>
      </c>
      <c r="W11" s="15">
        <f>W10+W5</f>
        <v>98115</v>
      </c>
      <c r="X11" s="15">
        <f>X10+X5</f>
        <v>0</v>
      </c>
      <c r="Y11" s="38">
        <f>Y5+Y10</f>
        <v>49593507</v>
      </c>
      <c r="Z11" s="3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2021-01-20T13:12:27Z</dcterms:modified>
</cp:coreProperties>
</file>