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  <c r="O5" i="1"/>
  <c r="S10" i="1" l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D6" i="1"/>
  <c r="D5" i="1" s="1"/>
  <c r="D11" i="1" s="1"/>
  <c r="C6" i="1"/>
  <c r="B6" i="1"/>
  <c r="B5" i="1" s="1"/>
  <c r="B11" i="1" s="1"/>
  <c r="N5" i="1"/>
  <c r="N11" i="1" s="1"/>
  <c r="M5" i="1"/>
  <c r="M11" i="1" s="1"/>
  <c r="L5" i="1"/>
  <c r="L11" i="1" s="1"/>
  <c r="K5" i="1"/>
  <c r="K11" i="1" s="1"/>
  <c r="I5" i="1"/>
  <c r="I11" i="1" s="1"/>
  <c r="E5" i="1"/>
  <c r="E11" i="1" s="1"/>
  <c r="C5" i="1"/>
  <c r="C11" i="1" s="1"/>
  <c r="S8" i="1" l="1"/>
  <c r="S7" i="1"/>
  <c r="S6" i="1" l="1"/>
  <c r="S9" i="1"/>
  <c r="S5" i="1" l="1"/>
  <c r="R5" i="1"/>
  <c r="Q5" i="1"/>
  <c r="R11" i="1" l="1"/>
  <c r="Q11" i="1"/>
  <c r="P11" i="1"/>
  <c r="O11" i="1"/>
  <c r="S11" i="1"/>
</calcChain>
</file>

<file path=xl/sharedStrings.xml><?xml version="1.0" encoding="utf-8"?>
<sst xmlns="http://schemas.openxmlformats.org/spreadsheetml/2006/main" count="37" uniqueCount="22">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</sst>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3" fontId="4" fillId="0" borderId="27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workbookViewId="0">
      <selection activeCell="Q10" sqref="Q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8.140625" customWidth="1"/>
    <col min="15" max="15" width="13.85546875" customWidth="1"/>
    <col min="16" max="16" width="12.5703125" customWidth="1"/>
    <col min="17" max="17" width="13.28515625" customWidth="1"/>
    <col min="18" max="18" width="13.7109375" customWidth="1"/>
    <col min="19" max="19" width="18.140625" customWidth="1"/>
  </cols>
  <sheetData>
    <row r="1" spans="1:21" ht="54.7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1" ht="15.75" thickBot="1" x14ac:dyDescent="0.3"/>
    <row r="3" spans="1:21" ht="108.75" customHeight="1" x14ac:dyDescent="0.25">
      <c r="A3" s="41" t="s">
        <v>0</v>
      </c>
      <c r="B3" s="43" t="s">
        <v>1</v>
      </c>
      <c r="C3" s="44"/>
      <c r="D3" s="43" t="s">
        <v>2</v>
      </c>
      <c r="E3" s="44"/>
      <c r="F3" s="43" t="s">
        <v>3</v>
      </c>
      <c r="G3" s="44"/>
      <c r="H3" s="1" t="s">
        <v>4</v>
      </c>
      <c r="I3" s="43" t="s">
        <v>18</v>
      </c>
      <c r="J3" s="44"/>
      <c r="K3" s="1" t="s">
        <v>5</v>
      </c>
      <c r="L3" s="43" t="s">
        <v>6</v>
      </c>
      <c r="M3" s="44"/>
      <c r="N3" s="1" t="s">
        <v>7</v>
      </c>
      <c r="O3" s="47" t="s">
        <v>19</v>
      </c>
      <c r="P3" s="48"/>
      <c r="Q3" s="47" t="s">
        <v>20</v>
      </c>
      <c r="R3" s="48"/>
      <c r="S3" s="45" t="s">
        <v>8</v>
      </c>
    </row>
    <row r="4" spans="1:21" ht="26.25" customHeight="1" thickBot="1" x14ac:dyDescent="0.3">
      <c r="A4" s="4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6"/>
    </row>
    <row r="5" spans="1:21" ht="31.5" customHeight="1" x14ac:dyDescent="0.25">
      <c r="A5" s="3" t="s">
        <v>11</v>
      </c>
      <c r="B5" s="8">
        <f t="shared" ref="B5:I5" si="0">B6+B9</f>
        <v>18007587</v>
      </c>
      <c r="C5" s="8">
        <f t="shared" si="0"/>
        <v>13715427</v>
      </c>
      <c r="D5" s="8">
        <f>D6+D9</f>
        <v>303074</v>
      </c>
      <c r="E5" s="8">
        <f t="shared" si="0"/>
        <v>3067459</v>
      </c>
      <c r="F5" s="8">
        <f t="shared" si="0"/>
        <v>381437</v>
      </c>
      <c r="G5" s="8">
        <f t="shared" si="0"/>
        <v>72565</v>
      </c>
      <c r="H5" s="8">
        <f t="shared" si="0"/>
        <v>0</v>
      </c>
      <c r="I5" s="8">
        <f t="shared" si="0"/>
        <v>218882</v>
      </c>
      <c r="J5" s="8">
        <f>J6+J9</f>
        <v>57292</v>
      </c>
      <c r="K5" s="8">
        <f>K9</f>
        <v>0</v>
      </c>
      <c r="L5" s="8">
        <f>L9</f>
        <v>2400</v>
      </c>
      <c r="M5" s="8">
        <f>M9</f>
        <v>0</v>
      </c>
      <c r="N5" s="8">
        <f>N9</f>
        <v>30894</v>
      </c>
      <c r="O5" s="29">
        <f t="shared" ref="O5:P5" si="1">O9</f>
        <v>45360</v>
      </c>
      <c r="P5" s="29">
        <f t="shared" si="1"/>
        <v>0</v>
      </c>
      <c r="Q5" s="29">
        <f t="shared" ref="Q5:R5" si="2">Q9</f>
        <v>720</v>
      </c>
      <c r="R5" s="29">
        <f t="shared" si="2"/>
        <v>0</v>
      </c>
      <c r="S5" s="9">
        <f>S6+S9</f>
        <v>35907777</v>
      </c>
    </row>
    <row r="6" spans="1:21" x14ac:dyDescent="0.25">
      <c r="A6" s="4" t="s">
        <v>12</v>
      </c>
      <c r="B6" s="17">
        <f t="shared" ref="B6:J6" si="3">B7+B8</f>
        <v>1845754</v>
      </c>
      <c r="C6" s="17">
        <f t="shared" si="3"/>
        <v>10796757</v>
      </c>
      <c r="D6" s="17">
        <f t="shared" si="3"/>
        <v>105765</v>
      </c>
      <c r="E6" s="17">
        <f t="shared" si="3"/>
        <v>2703440</v>
      </c>
      <c r="F6" s="17">
        <f t="shared" si="3"/>
        <v>304700</v>
      </c>
      <c r="G6" s="17">
        <f t="shared" si="3"/>
        <v>30776</v>
      </c>
      <c r="H6" s="17">
        <f t="shared" si="3"/>
        <v>0</v>
      </c>
      <c r="I6" s="17">
        <f t="shared" si="3"/>
        <v>0</v>
      </c>
      <c r="J6" s="17">
        <f t="shared" si="3"/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f>P7+P8</f>
        <v>4680</v>
      </c>
      <c r="Q6" s="17">
        <v>0</v>
      </c>
      <c r="R6" s="17">
        <v>0</v>
      </c>
      <c r="S6" s="10">
        <f>S7+S8</f>
        <v>15791872</v>
      </c>
    </row>
    <row r="7" spans="1:21" x14ac:dyDescent="0.25">
      <c r="A7" s="4" t="s">
        <v>13</v>
      </c>
      <c r="B7" s="22">
        <v>1841438</v>
      </c>
      <c r="C7" s="22">
        <v>10519938</v>
      </c>
      <c r="D7" s="22">
        <v>105765</v>
      </c>
      <c r="E7" s="23">
        <v>2703440</v>
      </c>
      <c r="F7" s="25">
        <v>304700</v>
      </c>
      <c r="G7" s="25">
        <v>24367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37">
        <v>4680</v>
      </c>
      <c r="Q7" s="11">
        <v>0</v>
      </c>
      <c r="R7" s="11">
        <v>0</v>
      </c>
      <c r="S7" s="10">
        <f>B7+C7+D7+E7+F7+G7+I7+J7+P7</f>
        <v>15504328</v>
      </c>
    </row>
    <row r="8" spans="1:21" x14ac:dyDescent="0.25">
      <c r="A8" s="4" t="s">
        <v>14</v>
      </c>
      <c r="B8" s="22">
        <v>4316</v>
      </c>
      <c r="C8" s="23">
        <v>276819</v>
      </c>
      <c r="D8" s="18">
        <v>0</v>
      </c>
      <c r="E8" s="18">
        <v>0</v>
      </c>
      <c r="F8" s="19">
        <v>0</v>
      </c>
      <c r="G8" s="26">
        <v>6409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0">
        <f>B8+C8+D8+E8+F8+G8</f>
        <v>287544</v>
      </c>
    </row>
    <row r="9" spans="1:21" ht="15.75" thickBot="1" x14ac:dyDescent="0.3">
      <c r="A9" s="5" t="s">
        <v>15</v>
      </c>
      <c r="B9" s="24">
        <v>16161833</v>
      </c>
      <c r="C9" s="24">
        <v>2918670</v>
      </c>
      <c r="D9" s="24">
        <v>197309</v>
      </c>
      <c r="E9" s="24">
        <v>364019</v>
      </c>
      <c r="F9" s="27">
        <v>76737</v>
      </c>
      <c r="G9" s="27">
        <v>41789</v>
      </c>
      <c r="H9" s="27"/>
      <c r="I9" s="27">
        <v>218882</v>
      </c>
      <c r="J9" s="27">
        <v>57292</v>
      </c>
      <c r="K9" s="27"/>
      <c r="L9" s="27">
        <v>2400</v>
      </c>
      <c r="M9" s="20">
        <v>0</v>
      </c>
      <c r="N9" s="27">
        <v>30894</v>
      </c>
      <c r="O9" s="31">
        <v>45360</v>
      </c>
      <c r="P9" s="36">
        <v>0</v>
      </c>
      <c r="Q9" s="31">
        <v>720</v>
      </c>
      <c r="R9" s="33"/>
      <c r="S9" s="12">
        <f>SUM(B9:R9)</f>
        <v>20115905</v>
      </c>
    </row>
    <row r="10" spans="1:21" ht="31.5" customHeight="1" thickBot="1" x14ac:dyDescent="0.3">
      <c r="A10" s="6" t="s">
        <v>16</v>
      </c>
      <c r="B10" s="28">
        <v>2658163</v>
      </c>
      <c r="C10" s="28">
        <v>1595579</v>
      </c>
      <c r="D10" s="21">
        <v>0</v>
      </c>
      <c r="E10" s="28">
        <v>193305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32">
        <v>7413</v>
      </c>
      <c r="P10" s="34">
        <v>0</v>
      </c>
      <c r="Q10" s="32">
        <v>870</v>
      </c>
      <c r="R10" s="30">
        <v>0</v>
      </c>
      <c r="S10" s="15">
        <f>B10+C10+E10+O10+P10+Q10</f>
        <v>4455330</v>
      </c>
    </row>
    <row r="11" spans="1:21" ht="31.5" customHeight="1" thickBot="1" x14ac:dyDescent="0.3">
      <c r="A11" s="7" t="s">
        <v>17</v>
      </c>
      <c r="B11" s="16">
        <f>B5+B10</f>
        <v>20665750</v>
      </c>
      <c r="C11" s="16">
        <f t="shared" ref="C11:N11" si="4">C5+C10</f>
        <v>15311006</v>
      </c>
      <c r="D11" s="16">
        <f t="shared" si="4"/>
        <v>303074</v>
      </c>
      <c r="E11" s="16">
        <f t="shared" si="4"/>
        <v>3260764</v>
      </c>
      <c r="F11" s="16">
        <f t="shared" si="4"/>
        <v>381437</v>
      </c>
      <c r="G11" s="16">
        <f t="shared" si="4"/>
        <v>72565</v>
      </c>
      <c r="H11" s="16">
        <f t="shared" si="4"/>
        <v>0</v>
      </c>
      <c r="I11" s="16">
        <f t="shared" si="4"/>
        <v>218882</v>
      </c>
      <c r="J11" s="16">
        <f t="shared" si="4"/>
        <v>57292</v>
      </c>
      <c r="K11" s="16">
        <f t="shared" si="4"/>
        <v>0</v>
      </c>
      <c r="L11" s="16">
        <f>L5+L10</f>
        <v>2400</v>
      </c>
      <c r="M11" s="16">
        <f>M5+M10</f>
        <v>0</v>
      </c>
      <c r="N11" s="16">
        <f t="shared" si="4"/>
        <v>30894</v>
      </c>
      <c r="O11" s="16">
        <f>O10+O5</f>
        <v>52773</v>
      </c>
      <c r="P11" s="16">
        <f>P10+P5</f>
        <v>0</v>
      </c>
      <c r="Q11" s="16">
        <f>Q10+Q5</f>
        <v>1590</v>
      </c>
      <c r="R11" s="16">
        <f>R10+R5</f>
        <v>0</v>
      </c>
      <c r="S11" s="16">
        <f>S5+S10</f>
        <v>40363107</v>
      </c>
      <c r="T11" s="38"/>
      <c r="U11" s="39"/>
    </row>
    <row r="13" spans="1:21" x14ac:dyDescent="0.25">
      <c r="S13" s="35"/>
    </row>
  </sheetData>
  <mergeCells count="10">
    <mergeCell ref="A1:S1"/>
    <mergeCell ref="A3:A4"/>
    <mergeCell ref="B3:C3"/>
    <mergeCell ref="D3:E3"/>
    <mergeCell ref="F3:G3"/>
    <mergeCell ref="I3:J3"/>
    <mergeCell ref="S3:S4"/>
    <mergeCell ref="L3:M3"/>
    <mergeCell ref="O3:P3"/>
    <mergeCell ref="Q3:R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2019-10-09T13:33:03Z</cp:lastPrinted>
  <dcterms:created xsi:type="dcterms:W3CDTF">2015-12-08T13:15:50Z</dcterms:created>
  <dcterms:modified xsi:type="dcterms:W3CDTF">2019-10-22T10:05:18Z</dcterms:modified>
</cp:coreProperties>
</file>